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ru333\OneDrive\Desktop\"/>
    </mc:Choice>
  </mc:AlternateContent>
  <xr:revisionPtr revIDLastSave="0" documentId="8_{E4FEFF00-5C29-4DE6-AA35-809674839FED}" xr6:coauthVersionLast="47" xr6:coauthVersionMax="47" xr10:uidLastSave="{00000000-0000-0000-0000-000000000000}"/>
  <bookViews>
    <workbookView xWindow="1560" yWindow="120" windowWidth="24390" windowHeight="15480" tabRatio="856" xr2:uid="{00000000-000D-0000-FFFF-FFFF00000000}"/>
  </bookViews>
  <sheets>
    <sheet name="Содержание" sheetId="1" r:id="rId1"/>
    <sheet name="FRESH" sheetId="17" r:id="rId2"/>
    <sheet name="Бахрома" sheetId="2" r:id="rId3"/>
    <sheet name="Занавесы" sheetId="6" r:id="rId4"/>
    <sheet name="Гирлянда Нить" sheetId="7" r:id="rId5"/>
    <sheet name="Спайдеры" sheetId="8" r:id="rId6"/>
    <sheet name="Шарики" sheetId="9" r:id="rId7"/>
    <sheet name="Дюралайт" sheetId="4" r:id="rId8"/>
    <sheet name="Сетки" sheetId="11" r:id="rId9"/>
    <sheet name="Гибкий неон" sheetId="5" r:id="rId10"/>
    <sheet name="Белт-лайт" sheetId="3" r:id="rId11"/>
    <sheet name="Соединители, блоки питания" sheetId="10" r:id="rId12"/>
    <sheet name="Несветовые материалы" sheetId="14" r:id="rId13"/>
    <sheet name="Фигуры" sheetId="18" r:id="rId14"/>
    <sheet name="Сосульки" sheetId="19" r:id="rId15"/>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7" i="14" l="1"/>
  <c r="M8" i="14"/>
  <c r="M9" i="14"/>
  <c r="M10" i="14"/>
  <c r="M11" i="14"/>
  <c r="M12" i="14"/>
  <c r="L12" i="14"/>
  <c r="L7" i="14"/>
  <c r="L8" i="14"/>
  <c r="L9" i="14"/>
  <c r="L10" i="14"/>
  <c r="L11" i="14"/>
  <c r="K7" i="14"/>
  <c r="K8" i="14"/>
  <c r="K9" i="14"/>
  <c r="K10" i="14"/>
  <c r="K11" i="14"/>
  <c r="K12" i="14"/>
  <c r="J7" i="14"/>
  <c r="J8" i="14"/>
  <c r="J9" i="14"/>
  <c r="J10" i="14"/>
  <c r="J11" i="14"/>
  <c r="J12" i="14"/>
  <c r="I7" i="14"/>
  <c r="I8" i="14"/>
  <c r="I9" i="14"/>
  <c r="I10" i="14"/>
  <c r="I11" i="14"/>
  <c r="I12" i="14"/>
  <c r="H7" i="14"/>
  <c r="H8" i="14"/>
  <c r="H9" i="14"/>
  <c r="H10" i="14"/>
  <c r="H11" i="14"/>
  <c r="H12" i="14"/>
  <c r="G7" i="14"/>
  <c r="G8" i="14"/>
  <c r="G9" i="14"/>
  <c r="G10" i="14"/>
  <c r="G11" i="14"/>
  <c r="G12" i="14"/>
  <c r="G68" i="7"/>
  <c r="H68" i="7"/>
  <c r="I68" i="7"/>
  <c r="J68" i="7"/>
  <c r="K68" i="7"/>
  <c r="L68" i="7"/>
  <c r="M68" i="7"/>
  <c r="G67" i="7"/>
  <c r="H67" i="7"/>
  <c r="I67" i="7"/>
  <c r="J67" i="7"/>
  <c r="K67" i="7"/>
  <c r="L67" i="7"/>
  <c r="M67" i="7"/>
  <c r="G18" i="8"/>
  <c r="H18" i="8"/>
  <c r="I18" i="8"/>
  <c r="J18" i="8"/>
  <c r="K18" i="8"/>
  <c r="L18" i="8"/>
  <c r="M18" i="8"/>
  <c r="G17" i="8"/>
  <c r="H17" i="8"/>
  <c r="I17" i="8"/>
  <c r="J17" i="8"/>
  <c r="K17" i="8"/>
  <c r="L17" i="8"/>
  <c r="M17" i="8"/>
  <c r="M9" i="9"/>
  <c r="L9" i="9"/>
  <c r="K9" i="9"/>
  <c r="J9" i="9"/>
  <c r="I9" i="9"/>
  <c r="H9" i="9"/>
  <c r="G9" i="9"/>
  <c r="M8" i="9"/>
  <c r="L8" i="9"/>
  <c r="K8" i="9"/>
  <c r="J8" i="9"/>
  <c r="I8" i="9"/>
  <c r="H8" i="9"/>
  <c r="G8" i="9"/>
  <c r="G7" i="9"/>
  <c r="H7" i="9"/>
  <c r="I7" i="9"/>
  <c r="J7" i="9"/>
  <c r="K7" i="9"/>
  <c r="L7" i="9"/>
  <c r="M7" i="9"/>
  <c r="G4" i="9"/>
  <c r="H4" i="9"/>
  <c r="I4" i="9"/>
  <c r="J4" i="9"/>
  <c r="K4" i="9"/>
  <c r="L4" i="9"/>
  <c r="M4" i="9"/>
  <c r="G5" i="9"/>
  <c r="H5" i="9"/>
  <c r="I5" i="9"/>
  <c r="J5" i="9"/>
  <c r="K5" i="9"/>
  <c r="L5" i="9"/>
  <c r="M5" i="9"/>
  <c r="G6" i="9"/>
  <c r="H6" i="9"/>
  <c r="I6" i="9"/>
  <c r="J6" i="9"/>
  <c r="K6" i="9"/>
  <c r="L6" i="9"/>
  <c r="M6" i="9"/>
  <c r="G3" i="9"/>
  <c r="H3" i="9"/>
  <c r="I3" i="9"/>
  <c r="J3" i="9"/>
  <c r="K3" i="9"/>
  <c r="L3" i="9"/>
  <c r="M3" i="9"/>
  <c r="F18" i="10"/>
  <c r="G18" i="10"/>
  <c r="H18" i="10"/>
  <c r="I18" i="10"/>
  <c r="J18" i="10"/>
  <c r="K18" i="10"/>
  <c r="L18" i="10"/>
  <c r="F16" i="10"/>
  <c r="G16" i="10"/>
  <c r="H16" i="10"/>
  <c r="I16" i="10"/>
  <c r="J16" i="10"/>
  <c r="K16" i="10"/>
  <c r="L16" i="10"/>
  <c r="F14" i="10"/>
  <c r="G14" i="10"/>
  <c r="H14" i="10"/>
  <c r="I14" i="10"/>
  <c r="J14" i="10"/>
  <c r="K14" i="10"/>
  <c r="L14" i="10"/>
  <c r="L4" i="19"/>
  <c r="K4" i="19"/>
  <c r="J4" i="19"/>
  <c r="I4" i="19"/>
  <c r="H4" i="19"/>
  <c r="G4" i="19"/>
  <c r="F4" i="19"/>
  <c r="L4" i="18"/>
  <c r="L5" i="18"/>
  <c r="L6" i="18"/>
  <c r="L7" i="18"/>
  <c r="L8" i="18"/>
  <c r="K4" i="18"/>
  <c r="K5" i="18"/>
  <c r="K6" i="18"/>
  <c r="K7" i="18"/>
  <c r="K8" i="18"/>
  <c r="J4" i="18"/>
  <c r="J5" i="18"/>
  <c r="J6" i="18"/>
  <c r="J7" i="18"/>
  <c r="J8" i="18"/>
  <c r="I4" i="18"/>
  <c r="I5" i="18"/>
  <c r="I6" i="18"/>
  <c r="I7" i="18"/>
  <c r="I8" i="18"/>
  <c r="H4" i="18"/>
  <c r="H5" i="18"/>
  <c r="H6" i="18"/>
  <c r="H7" i="18"/>
  <c r="H8" i="18"/>
  <c r="G4" i="18"/>
  <c r="G5" i="18"/>
  <c r="G6" i="18"/>
  <c r="G7" i="18"/>
  <c r="G8" i="18"/>
  <c r="F4" i="18"/>
  <c r="F5" i="18"/>
  <c r="F6" i="18"/>
  <c r="F7" i="18"/>
  <c r="F8" i="18"/>
  <c r="L3" i="18"/>
  <c r="K3" i="18"/>
  <c r="J3" i="18"/>
  <c r="I3" i="18"/>
  <c r="H3" i="18"/>
  <c r="G3" i="18"/>
  <c r="F3" i="18"/>
  <c r="M4" i="14"/>
  <c r="M5" i="14"/>
  <c r="M6" i="14"/>
  <c r="L4" i="14"/>
  <c r="L5" i="14"/>
  <c r="L6" i="14"/>
  <c r="K4" i="14"/>
  <c r="K5" i="14"/>
  <c r="K6" i="14"/>
  <c r="J4" i="14"/>
  <c r="J5" i="14"/>
  <c r="J6" i="14"/>
  <c r="I4" i="14"/>
  <c r="I5" i="14"/>
  <c r="I6" i="14"/>
  <c r="H4" i="14"/>
  <c r="H5" i="14"/>
  <c r="H6" i="14"/>
  <c r="G4" i="14"/>
  <c r="G5" i="14"/>
  <c r="G6" i="14"/>
  <c r="M3" i="14"/>
  <c r="L3" i="14"/>
  <c r="K3" i="14"/>
  <c r="J3" i="14"/>
  <c r="I3" i="14"/>
  <c r="H3" i="14"/>
  <c r="G3" i="14"/>
  <c r="L4" i="10"/>
  <c r="L5" i="10"/>
  <c r="L6" i="10"/>
  <c r="L7" i="10"/>
  <c r="L8" i="10"/>
  <c r="L9" i="10"/>
  <c r="L10" i="10"/>
  <c r="L11" i="10"/>
  <c r="L12" i="10"/>
  <c r="L13" i="10"/>
  <c r="L15" i="10"/>
  <c r="L17" i="10"/>
  <c r="L19" i="10"/>
  <c r="L20" i="10"/>
  <c r="L21" i="10"/>
  <c r="L22" i="10"/>
  <c r="K4" i="10"/>
  <c r="K5" i="10"/>
  <c r="K6" i="10"/>
  <c r="K7" i="10"/>
  <c r="K8" i="10"/>
  <c r="K9" i="10"/>
  <c r="K10" i="10"/>
  <c r="K11" i="10"/>
  <c r="K12" i="10"/>
  <c r="K13" i="10"/>
  <c r="K15" i="10"/>
  <c r="K17" i="10"/>
  <c r="K19" i="10"/>
  <c r="K20" i="10"/>
  <c r="K21" i="10"/>
  <c r="K22" i="10"/>
  <c r="J4" i="10"/>
  <c r="J5" i="10"/>
  <c r="J6" i="10"/>
  <c r="J7" i="10"/>
  <c r="J8" i="10"/>
  <c r="J9" i="10"/>
  <c r="J10" i="10"/>
  <c r="J11" i="10"/>
  <c r="J12" i="10"/>
  <c r="J13" i="10"/>
  <c r="J15" i="10"/>
  <c r="J17" i="10"/>
  <c r="J19" i="10"/>
  <c r="J20" i="10"/>
  <c r="J21" i="10"/>
  <c r="J22" i="10"/>
  <c r="I4" i="10"/>
  <c r="I5" i="10"/>
  <c r="I6" i="10"/>
  <c r="I7" i="10"/>
  <c r="I8" i="10"/>
  <c r="I9" i="10"/>
  <c r="I10" i="10"/>
  <c r="I11" i="10"/>
  <c r="I12" i="10"/>
  <c r="I13" i="10"/>
  <c r="I15" i="10"/>
  <c r="I17" i="10"/>
  <c r="I19" i="10"/>
  <c r="I20" i="10"/>
  <c r="I21" i="10"/>
  <c r="I22" i="10"/>
  <c r="H4" i="10"/>
  <c r="H5" i="10"/>
  <c r="H6" i="10"/>
  <c r="H7" i="10"/>
  <c r="H8" i="10"/>
  <c r="H9" i="10"/>
  <c r="H10" i="10"/>
  <c r="H11" i="10"/>
  <c r="H12" i="10"/>
  <c r="H13" i="10"/>
  <c r="H15" i="10"/>
  <c r="H17" i="10"/>
  <c r="H19" i="10"/>
  <c r="H20" i="10"/>
  <c r="H21" i="10"/>
  <c r="H22" i="10"/>
  <c r="G4" i="10"/>
  <c r="G5" i="10"/>
  <c r="G6" i="10"/>
  <c r="G7" i="10"/>
  <c r="G8" i="10"/>
  <c r="G9" i="10"/>
  <c r="G10" i="10"/>
  <c r="G11" i="10"/>
  <c r="G12" i="10"/>
  <c r="G13" i="10"/>
  <c r="G15" i="10"/>
  <c r="G17" i="10"/>
  <c r="G19" i="10"/>
  <c r="G20" i="10"/>
  <c r="G21" i="10"/>
  <c r="G22" i="10"/>
  <c r="F4" i="10"/>
  <c r="F5" i="10"/>
  <c r="F6" i="10"/>
  <c r="F7" i="10"/>
  <c r="F8" i="10"/>
  <c r="F9" i="10"/>
  <c r="F10" i="10"/>
  <c r="F11" i="10"/>
  <c r="F12" i="10"/>
  <c r="F13" i="10"/>
  <c r="F15" i="10"/>
  <c r="F17" i="10"/>
  <c r="F19" i="10"/>
  <c r="F20" i="10"/>
  <c r="F21" i="10"/>
  <c r="F22" i="10"/>
  <c r="L3" i="10"/>
  <c r="K3" i="10"/>
  <c r="J3" i="10"/>
  <c r="I3" i="10"/>
  <c r="H3" i="10"/>
  <c r="G3" i="10"/>
  <c r="F3" i="10"/>
  <c r="M4" i="3"/>
  <c r="M5" i="3"/>
  <c r="M6" i="3"/>
  <c r="M7" i="3"/>
  <c r="M8" i="3"/>
  <c r="M9" i="3"/>
  <c r="M10" i="3"/>
  <c r="M11" i="3"/>
  <c r="M12" i="3"/>
  <c r="M13" i="3"/>
  <c r="M14" i="3"/>
  <c r="M15" i="3"/>
  <c r="M16" i="3"/>
  <c r="M17" i="3"/>
  <c r="L4" i="3"/>
  <c r="L5" i="3"/>
  <c r="L6" i="3"/>
  <c r="L7" i="3"/>
  <c r="L8" i="3"/>
  <c r="L9" i="3"/>
  <c r="L10" i="3"/>
  <c r="L11" i="3"/>
  <c r="L12" i="3"/>
  <c r="L13" i="3"/>
  <c r="L14" i="3"/>
  <c r="L15" i="3"/>
  <c r="L16" i="3"/>
  <c r="L17" i="3"/>
  <c r="K4" i="3"/>
  <c r="K5" i="3"/>
  <c r="K6" i="3"/>
  <c r="K7" i="3"/>
  <c r="K8" i="3"/>
  <c r="K9" i="3"/>
  <c r="K10" i="3"/>
  <c r="K11" i="3"/>
  <c r="K12" i="3"/>
  <c r="K13" i="3"/>
  <c r="K14" i="3"/>
  <c r="K15" i="3"/>
  <c r="K16" i="3"/>
  <c r="K17" i="3"/>
  <c r="J4" i="3"/>
  <c r="J5" i="3"/>
  <c r="J6" i="3"/>
  <c r="J7" i="3"/>
  <c r="J8" i="3"/>
  <c r="J9" i="3"/>
  <c r="J10" i="3"/>
  <c r="J11" i="3"/>
  <c r="J12" i="3"/>
  <c r="J13" i="3"/>
  <c r="J14" i="3"/>
  <c r="J15" i="3"/>
  <c r="J16" i="3"/>
  <c r="J17" i="3"/>
  <c r="I4" i="3"/>
  <c r="I5" i="3"/>
  <c r="I6" i="3"/>
  <c r="I7" i="3"/>
  <c r="I8" i="3"/>
  <c r="I9" i="3"/>
  <c r="I10" i="3"/>
  <c r="I11" i="3"/>
  <c r="I12" i="3"/>
  <c r="I13" i="3"/>
  <c r="I14" i="3"/>
  <c r="I15" i="3"/>
  <c r="I16" i="3"/>
  <c r="I17" i="3"/>
  <c r="H4" i="3"/>
  <c r="H5" i="3"/>
  <c r="H6" i="3"/>
  <c r="H7" i="3"/>
  <c r="H8" i="3"/>
  <c r="H9" i="3"/>
  <c r="H10" i="3"/>
  <c r="H11" i="3"/>
  <c r="H12" i="3"/>
  <c r="H13" i="3"/>
  <c r="H14" i="3"/>
  <c r="H15" i="3"/>
  <c r="H16" i="3"/>
  <c r="H17" i="3"/>
  <c r="G4" i="3"/>
  <c r="G5" i="3"/>
  <c r="G6" i="3"/>
  <c r="G7" i="3"/>
  <c r="G8" i="3"/>
  <c r="G9" i="3"/>
  <c r="G10" i="3"/>
  <c r="G11" i="3"/>
  <c r="G12" i="3"/>
  <c r="G13" i="3"/>
  <c r="G14" i="3"/>
  <c r="G15" i="3"/>
  <c r="G16" i="3"/>
  <c r="G17" i="3"/>
  <c r="M3" i="3"/>
  <c r="L3" i="3"/>
  <c r="K3" i="3"/>
  <c r="J3" i="3"/>
  <c r="I3" i="3"/>
  <c r="H3" i="3"/>
  <c r="G3" i="3"/>
  <c r="M4" i="5"/>
  <c r="M5" i="5"/>
  <c r="M6" i="5"/>
  <c r="M7" i="5"/>
  <c r="M8" i="5"/>
  <c r="M9" i="5"/>
  <c r="M10" i="5"/>
  <c r="L4" i="5"/>
  <c r="L5" i="5"/>
  <c r="L6" i="5"/>
  <c r="L7" i="5"/>
  <c r="L8" i="5"/>
  <c r="L9" i="5"/>
  <c r="L10" i="5"/>
  <c r="K4" i="5"/>
  <c r="K5" i="5"/>
  <c r="K6" i="5"/>
  <c r="K7" i="5"/>
  <c r="K8" i="5"/>
  <c r="K9" i="5"/>
  <c r="K10" i="5"/>
  <c r="J4" i="5"/>
  <c r="J5" i="5"/>
  <c r="J6" i="5"/>
  <c r="J7" i="5"/>
  <c r="J8" i="5"/>
  <c r="J9" i="5"/>
  <c r="J10" i="5"/>
  <c r="I4" i="5"/>
  <c r="I5" i="5"/>
  <c r="I6" i="5"/>
  <c r="I7" i="5"/>
  <c r="I8" i="5"/>
  <c r="I9" i="5"/>
  <c r="I10" i="5"/>
  <c r="H4" i="5"/>
  <c r="H5" i="5"/>
  <c r="H6" i="5"/>
  <c r="H7" i="5"/>
  <c r="H8" i="5"/>
  <c r="H9" i="5"/>
  <c r="H10" i="5"/>
  <c r="G4" i="5"/>
  <c r="G5" i="5"/>
  <c r="G6" i="5"/>
  <c r="G7" i="5"/>
  <c r="G8" i="5"/>
  <c r="G9" i="5"/>
  <c r="G10" i="5"/>
  <c r="M3" i="5"/>
  <c r="L3" i="5"/>
  <c r="K3" i="5"/>
  <c r="J3" i="5"/>
  <c r="I3" i="5"/>
  <c r="H3" i="5"/>
  <c r="G3" i="5"/>
  <c r="M4" i="4"/>
  <c r="M5" i="4"/>
  <c r="M6" i="4"/>
  <c r="M7" i="4"/>
  <c r="M8" i="4"/>
  <c r="M9" i="4"/>
  <c r="M10" i="4"/>
  <c r="M11" i="4"/>
  <c r="M12" i="4"/>
  <c r="M13" i="4"/>
  <c r="M14" i="4"/>
  <c r="M15" i="4"/>
  <c r="M16" i="4"/>
  <c r="M17" i="4"/>
  <c r="M18" i="4"/>
  <c r="M19" i="4"/>
  <c r="M20" i="4"/>
  <c r="M21" i="4"/>
  <c r="M22" i="4"/>
  <c r="M23" i="4"/>
  <c r="M24" i="4"/>
  <c r="M25" i="4"/>
  <c r="M26" i="4"/>
  <c r="M27" i="4"/>
  <c r="M28" i="4"/>
  <c r="M29" i="4"/>
  <c r="L4" i="4"/>
  <c r="L5" i="4"/>
  <c r="L6" i="4"/>
  <c r="L7" i="4"/>
  <c r="L8" i="4"/>
  <c r="L9" i="4"/>
  <c r="L10" i="4"/>
  <c r="L11" i="4"/>
  <c r="L12" i="4"/>
  <c r="L13" i="4"/>
  <c r="L14" i="4"/>
  <c r="L15" i="4"/>
  <c r="L16" i="4"/>
  <c r="L17" i="4"/>
  <c r="L18" i="4"/>
  <c r="L19" i="4"/>
  <c r="L20" i="4"/>
  <c r="L21" i="4"/>
  <c r="L22" i="4"/>
  <c r="L23" i="4"/>
  <c r="L24" i="4"/>
  <c r="L25" i="4"/>
  <c r="L26" i="4"/>
  <c r="L27" i="4"/>
  <c r="L28" i="4"/>
  <c r="L29" i="4"/>
  <c r="K4" i="4"/>
  <c r="K5" i="4"/>
  <c r="K6" i="4"/>
  <c r="K7" i="4"/>
  <c r="K8" i="4"/>
  <c r="K9" i="4"/>
  <c r="K10" i="4"/>
  <c r="K11" i="4"/>
  <c r="K12" i="4"/>
  <c r="K13" i="4"/>
  <c r="K14" i="4"/>
  <c r="K15" i="4"/>
  <c r="K16" i="4"/>
  <c r="K17" i="4"/>
  <c r="K18" i="4"/>
  <c r="K19" i="4"/>
  <c r="K20" i="4"/>
  <c r="K21" i="4"/>
  <c r="K22" i="4"/>
  <c r="K23" i="4"/>
  <c r="K24" i="4"/>
  <c r="K25" i="4"/>
  <c r="K26" i="4"/>
  <c r="K27" i="4"/>
  <c r="K28" i="4"/>
  <c r="K29" i="4"/>
  <c r="J4" i="4"/>
  <c r="J5" i="4"/>
  <c r="J6" i="4"/>
  <c r="J7" i="4"/>
  <c r="J8" i="4"/>
  <c r="J9" i="4"/>
  <c r="J10" i="4"/>
  <c r="J11" i="4"/>
  <c r="J12" i="4"/>
  <c r="J13" i="4"/>
  <c r="J14" i="4"/>
  <c r="J15" i="4"/>
  <c r="J16" i="4"/>
  <c r="J17" i="4"/>
  <c r="J18" i="4"/>
  <c r="J19" i="4"/>
  <c r="J20" i="4"/>
  <c r="J21" i="4"/>
  <c r="J22" i="4"/>
  <c r="J23" i="4"/>
  <c r="J24" i="4"/>
  <c r="J25" i="4"/>
  <c r="J26" i="4"/>
  <c r="J27" i="4"/>
  <c r="J28" i="4"/>
  <c r="J29" i="4"/>
  <c r="I4" i="4"/>
  <c r="I5" i="4"/>
  <c r="I6" i="4"/>
  <c r="I7" i="4"/>
  <c r="I8" i="4"/>
  <c r="I9" i="4"/>
  <c r="I10" i="4"/>
  <c r="I11" i="4"/>
  <c r="I12" i="4"/>
  <c r="I13" i="4"/>
  <c r="I14" i="4"/>
  <c r="I15" i="4"/>
  <c r="I16" i="4"/>
  <c r="I17" i="4"/>
  <c r="I18" i="4"/>
  <c r="I19" i="4"/>
  <c r="I20" i="4"/>
  <c r="I21" i="4"/>
  <c r="I22" i="4"/>
  <c r="I23" i="4"/>
  <c r="I24" i="4"/>
  <c r="I25" i="4"/>
  <c r="I26" i="4"/>
  <c r="I27" i="4"/>
  <c r="I28" i="4"/>
  <c r="I29" i="4"/>
  <c r="H4" i="4"/>
  <c r="H5" i="4"/>
  <c r="H6" i="4"/>
  <c r="H7" i="4"/>
  <c r="H8" i="4"/>
  <c r="H9" i="4"/>
  <c r="H10" i="4"/>
  <c r="H11" i="4"/>
  <c r="H12" i="4"/>
  <c r="H13" i="4"/>
  <c r="H14" i="4"/>
  <c r="H15" i="4"/>
  <c r="H16" i="4"/>
  <c r="H17" i="4"/>
  <c r="H18" i="4"/>
  <c r="H19" i="4"/>
  <c r="H20" i="4"/>
  <c r="H21" i="4"/>
  <c r="H22" i="4"/>
  <c r="H23" i="4"/>
  <c r="H24" i="4"/>
  <c r="H25" i="4"/>
  <c r="H26" i="4"/>
  <c r="H27" i="4"/>
  <c r="H28" i="4"/>
  <c r="H29" i="4"/>
  <c r="G22" i="4"/>
  <c r="G4" i="4"/>
  <c r="G5" i="4"/>
  <c r="G6" i="4"/>
  <c r="G7" i="4"/>
  <c r="G8" i="4"/>
  <c r="G9" i="4"/>
  <c r="G10" i="4"/>
  <c r="G11" i="4"/>
  <c r="G12" i="4"/>
  <c r="G13" i="4"/>
  <c r="G14" i="4"/>
  <c r="G15" i="4"/>
  <c r="G16" i="4"/>
  <c r="G17" i="4"/>
  <c r="G18" i="4"/>
  <c r="G19" i="4"/>
  <c r="G20" i="4"/>
  <c r="G21" i="4"/>
  <c r="G23" i="4"/>
  <c r="G24" i="4"/>
  <c r="G25" i="4"/>
  <c r="G26" i="4"/>
  <c r="G27" i="4"/>
  <c r="G28" i="4"/>
  <c r="G29" i="4"/>
  <c r="M3" i="4"/>
  <c r="L3" i="4"/>
  <c r="K3" i="4"/>
  <c r="J3" i="4"/>
  <c r="I3" i="4"/>
  <c r="H3" i="4"/>
  <c r="G3" i="4"/>
  <c r="M4" i="11"/>
  <c r="M5" i="11"/>
  <c r="M6" i="11"/>
  <c r="M7" i="11"/>
  <c r="M8" i="11"/>
  <c r="L4" i="11"/>
  <c r="L5" i="11"/>
  <c r="L6" i="11"/>
  <c r="L7" i="11"/>
  <c r="L8" i="11"/>
  <c r="K4" i="11"/>
  <c r="K5" i="11"/>
  <c r="K6" i="11"/>
  <c r="K7" i="11"/>
  <c r="K8" i="11"/>
  <c r="J4" i="11"/>
  <c r="J5" i="11"/>
  <c r="J6" i="11"/>
  <c r="J7" i="11"/>
  <c r="J8" i="11"/>
  <c r="I4" i="11"/>
  <c r="I5" i="11"/>
  <c r="I6" i="11"/>
  <c r="I7" i="11"/>
  <c r="I8" i="11"/>
  <c r="H4" i="11"/>
  <c r="H5" i="11"/>
  <c r="H6" i="11"/>
  <c r="H7" i="11"/>
  <c r="H8" i="11"/>
  <c r="G4" i="11"/>
  <c r="G5" i="11"/>
  <c r="G6" i="11"/>
  <c r="G7" i="11"/>
  <c r="G8" i="11"/>
  <c r="M3" i="11"/>
  <c r="L3" i="11"/>
  <c r="K3" i="11"/>
  <c r="J3" i="11"/>
  <c r="I3" i="11"/>
  <c r="H3" i="11"/>
  <c r="G3" i="11"/>
  <c r="M4" i="8"/>
  <c r="M5" i="8"/>
  <c r="M6" i="8"/>
  <c r="M7" i="8"/>
  <c r="M8" i="8"/>
  <c r="M9" i="8"/>
  <c r="M10" i="8"/>
  <c r="M11" i="8"/>
  <c r="M12" i="8"/>
  <c r="M13" i="8"/>
  <c r="M14" i="8"/>
  <c r="M15" i="8"/>
  <c r="M16" i="8"/>
  <c r="L4" i="8"/>
  <c r="L5" i="8"/>
  <c r="L6" i="8"/>
  <c r="L7" i="8"/>
  <c r="L8" i="8"/>
  <c r="L9" i="8"/>
  <c r="L10" i="8"/>
  <c r="L11" i="8"/>
  <c r="L12" i="8"/>
  <c r="L13" i="8"/>
  <c r="L14" i="8"/>
  <c r="L15" i="8"/>
  <c r="L16" i="8"/>
  <c r="K4" i="8"/>
  <c r="K5" i="8"/>
  <c r="K6" i="8"/>
  <c r="K7" i="8"/>
  <c r="K8" i="8"/>
  <c r="K9" i="8"/>
  <c r="K10" i="8"/>
  <c r="K11" i="8"/>
  <c r="K12" i="8"/>
  <c r="K13" i="8"/>
  <c r="K14" i="8"/>
  <c r="K15" i="8"/>
  <c r="K16" i="8"/>
  <c r="J4" i="8"/>
  <c r="J5" i="8"/>
  <c r="J6" i="8"/>
  <c r="J7" i="8"/>
  <c r="J8" i="8"/>
  <c r="J9" i="8"/>
  <c r="J10" i="8"/>
  <c r="J11" i="8"/>
  <c r="J12" i="8"/>
  <c r="J13" i="8"/>
  <c r="J14" i="8"/>
  <c r="J15" i="8"/>
  <c r="J16" i="8"/>
  <c r="I4" i="8"/>
  <c r="I5" i="8"/>
  <c r="I6" i="8"/>
  <c r="I7" i="8"/>
  <c r="I8" i="8"/>
  <c r="I9" i="8"/>
  <c r="I10" i="8"/>
  <c r="I11" i="8"/>
  <c r="I12" i="8"/>
  <c r="I13" i="8"/>
  <c r="I14" i="8"/>
  <c r="I15" i="8"/>
  <c r="I16" i="8"/>
  <c r="H4" i="8"/>
  <c r="H5" i="8"/>
  <c r="H6" i="8"/>
  <c r="H7" i="8"/>
  <c r="H8" i="8"/>
  <c r="H9" i="8"/>
  <c r="H10" i="8"/>
  <c r="H11" i="8"/>
  <c r="H12" i="8"/>
  <c r="H13" i="8"/>
  <c r="H14" i="8"/>
  <c r="H15" i="8"/>
  <c r="H16" i="8"/>
  <c r="G4" i="8"/>
  <c r="G5" i="8"/>
  <c r="G6" i="8"/>
  <c r="G7" i="8"/>
  <c r="G8" i="8"/>
  <c r="G9" i="8"/>
  <c r="G10" i="8"/>
  <c r="G11" i="8"/>
  <c r="G12" i="8"/>
  <c r="G13" i="8"/>
  <c r="G14" i="8"/>
  <c r="G15" i="8"/>
  <c r="G16" i="8"/>
  <c r="M3" i="8"/>
  <c r="L3" i="8"/>
  <c r="K3" i="8"/>
  <c r="J3" i="8"/>
  <c r="I3" i="8"/>
  <c r="H3" i="8"/>
  <c r="G3" i="8"/>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9" i="7"/>
  <c r="M70" i="7"/>
  <c r="M71" i="7"/>
  <c r="M72" i="7"/>
  <c r="M73" i="7"/>
  <c r="M74" i="7"/>
  <c r="M75" i="7"/>
  <c r="M76"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9" i="7"/>
  <c r="L70" i="7"/>
  <c r="L71" i="7"/>
  <c r="L72" i="7"/>
  <c r="L73" i="7"/>
  <c r="L74" i="7"/>
  <c r="L75" i="7"/>
  <c r="L76"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9" i="7"/>
  <c r="K70" i="7"/>
  <c r="K71" i="7"/>
  <c r="K72" i="7"/>
  <c r="K73" i="7"/>
  <c r="K74" i="7"/>
  <c r="K75" i="7"/>
  <c r="K76"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9" i="7"/>
  <c r="J70" i="7"/>
  <c r="J71" i="7"/>
  <c r="J72" i="7"/>
  <c r="J73" i="7"/>
  <c r="J74" i="7"/>
  <c r="J75" i="7"/>
  <c r="J76"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9" i="7"/>
  <c r="I70" i="7"/>
  <c r="I71" i="7"/>
  <c r="I72" i="7"/>
  <c r="I73" i="7"/>
  <c r="I74" i="7"/>
  <c r="I75" i="7"/>
  <c r="I76"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9" i="7"/>
  <c r="H70" i="7"/>
  <c r="H71" i="7"/>
  <c r="H72" i="7"/>
  <c r="H73" i="7"/>
  <c r="H74" i="7"/>
  <c r="H75" i="7"/>
  <c r="H76"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9" i="7"/>
  <c r="G70" i="7"/>
  <c r="G71" i="7"/>
  <c r="G72" i="7"/>
  <c r="G73" i="7"/>
  <c r="G74" i="7"/>
  <c r="G75" i="7"/>
  <c r="G76" i="7"/>
  <c r="M3" i="7"/>
  <c r="L3" i="7"/>
  <c r="K3" i="7"/>
  <c r="J3" i="7"/>
  <c r="I3" i="7"/>
  <c r="H3" i="7"/>
  <c r="G3" i="7"/>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G35"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6" i="6"/>
  <c r="L6" i="2"/>
  <c r="L7" i="2"/>
  <c r="M8" i="2"/>
  <c r="M9" i="2"/>
  <c r="L14" i="2"/>
  <c r="L15" i="2"/>
  <c r="M16" i="2"/>
  <c r="M17" i="2"/>
  <c r="L22" i="2"/>
  <c r="L23" i="2"/>
  <c r="M24" i="2"/>
  <c r="M25" i="2"/>
  <c r="G3" i="6" l="1"/>
  <c r="I3" i="6"/>
  <c r="J3" i="6"/>
  <c r="K3" i="6"/>
  <c r="M3" i="6"/>
  <c r="H3" i="6"/>
  <c r="L3" i="6"/>
  <c r="G27" i="2"/>
  <c r="G19" i="2"/>
  <c r="G11" i="2"/>
  <c r="H3" i="2"/>
  <c r="H21" i="2"/>
  <c r="H13" i="2"/>
  <c r="H5" i="2"/>
  <c r="I23" i="2"/>
  <c r="I15" i="2"/>
  <c r="I7" i="2"/>
  <c r="J25" i="2"/>
  <c r="J17" i="2"/>
  <c r="J9" i="2"/>
  <c r="K27" i="2"/>
  <c r="K19" i="2"/>
  <c r="K11" i="2"/>
  <c r="L3" i="2"/>
  <c r="L21" i="2"/>
  <c r="L13" i="2"/>
  <c r="L5" i="2"/>
  <c r="M23" i="2"/>
  <c r="M15" i="2"/>
  <c r="M7" i="2"/>
  <c r="G26" i="2"/>
  <c r="G18" i="2"/>
  <c r="G10" i="2"/>
  <c r="H28" i="2"/>
  <c r="H20" i="2"/>
  <c r="H12" i="2"/>
  <c r="H4" i="2"/>
  <c r="I22" i="2"/>
  <c r="I14" i="2"/>
  <c r="I6" i="2"/>
  <c r="J24" i="2"/>
  <c r="J16" i="2"/>
  <c r="J8" i="2"/>
  <c r="K26" i="2"/>
  <c r="K18" i="2"/>
  <c r="K10" i="2"/>
  <c r="L28" i="2"/>
  <c r="L20" i="2"/>
  <c r="L12" i="2"/>
  <c r="L4" i="2"/>
  <c r="M22" i="2"/>
  <c r="M14" i="2"/>
  <c r="M6" i="2"/>
  <c r="G25" i="2"/>
  <c r="G17" i="2"/>
  <c r="G9" i="2"/>
  <c r="H27" i="2"/>
  <c r="H19" i="2"/>
  <c r="H11" i="2"/>
  <c r="I3" i="2"/>
  <c r="I21" i="2"/>
  <c r="I13" i="2"/>
  <c r="I5" i="2"/>
  <c r="J23" i="2"/>
  <c r="J15" i="2"/>
  <c r="J7" i="2"/>
  <c r="K25" i="2"/>
  <c r="K17" i="2"/>
  <c r="K9" i="2"/>
  <c r="L27" i="2"/>
  <c r="L19" i="2"/>
  <c r="L11" i="2"/>
  <c r="M3" i="2"/>
  <c r="M21" i="2"/>
  <c r="M13" i="2"/>
  <c r="M5" i="2"/>
  <c r="G24" i="2"/>
  <c r="G16" i="2"/>
  <c r="G8" i="2"/>
  <c r="H26" i="2"/>
  <c r="H18" i="2"/>
  <c r="H10" i="2"/>
  <c r="I28" i="2"/>
  <c r="I20" i="2"/>
  <c r="I12" i="2"/>
  <c r="I4" i="2"/>
  <c r="J22" i="2"/>
  <c r="J14" i="2"/>
  <c r="J6" i="2"/>
  <c r="K24" i="2"/>
  <c r="K16" i="2"/>
  <c r="K8" i="2"/>
  <c r="L26" i="2"/>
  <c r="L18" i="2"/>
  <c r="L10" i="2"/>
  <c r="M28" i="2"/>
  <c r="M20" i="2"/>
  <c r="M12" i="2"/>
  <c r="M4" i="2"/>
  <c r="G23" i="2"/>
  <c r="G15" i="2"/>
  <c r="G7" i="2"/>
  <c r="H25" i="2"/>
  <c r="H17" i="2"/>
  <c r="H9" i="2"/>
  <c r="I27" i="2"/>
  <c r="I19" i="2"/>
  <c r="I11" i="2"/>
  <c r="J3" i="2"/>
  <c r="J21" i="2"/>
  <c r="J13" i="2"/>
  <c r="J5" i="2"/>
  <c r="K23" i="2"/>
  <c r="K15" i="2"/>
  <c r="K7" i="2"/>
  <c r="L25" i="2"/>
  <c r="L17" i="2"/>
  <c r="L9" i="2"/>
  <c r="M27" i="2"/>
  <c r="M19" i="2"/>
  <c r="M11" i="2"/>
  <c r="G22" i="2"/>
  <c r="G14" i="2"/>
  <c r="G6" i="2"/>
  <c r="H24" i="2"/>
  <c r="H16" i="2"/>
  <c r="H8" i="2"/>
  <c r="I26" i="2"/>
  <c r="I18" i="2"/>
  <c r="I10" i="2"/>
  <c r="J28" i="2"/>
  <c r="J20" i="2"/>
  <c r="J12" i="2"/>
  <c r="J4" i="2"/>
  <c r="K22" i="2"/>
  <c r="K14" i="2"/>
  <c r="K6" i="2"/>
  <c r="L24" i="2"/>
  <c r="L16" i="2"/>
  <c r="L8" i="2"/>
  <c r="M26" i="2"/>
  <c r="M18" i="2"/>
  <c r="M10" i="2"/>
  <c r="G3" i="2"/>
  <c r="G21" i="2"/>
  <c r="G13" i="2"/>
  <c r="G5" i="2"/>
  <c r="H23" i="2"/>
  <c r="H15" i="2"/>
  <c r="H7" i="2"/>
  <c r="I25" i="2"/>
  <c r="I17" i="2"/>
  <c r="I9" i="2"/>
  <c r="J27" i="2"/>
  <c r="J19" i="2"/>
  <c r="J11" i="2"/>
  <c r="K3" i="2"/>
  <c r="K21" i="2"/>
  <c r="K13" i="2"/>
  <c r="K5" i="2"/>
  <c r="G28" i="2"/>
  <c r="G20" i="2"/>
  <c r="G12" i="2"/>
  <c r="G4" i="2"/>
  <c r="H22" i="2"/>
  <c r="H14" i="2"/>
  <c r="H6" i="2"/>
  <c r="I24" i="2"/>
  <c r="I16" i="2"/>
  <c r="I8" i="2"/>
  <c r="J26" i="2"/>
  <c r="J18" i="2"/>
  <c r="J10" i="2"/>
  <c r="K28" i="2"/>
  <c r="K20" i="2"/>
  <c r="K12" i="2"/>
  <c r="K4" i="2"/>
</calcChain>
</file>

<file path=xl/sharedStrings.xml><?xml version="1.0" encoding="utf-8"?>
<sst xmlns="http://schemas.openxmlformats.org/spreadsheetml/2006/main" count="965" uniqueCount="778">
  <si>
    <t>121552, г. Москва, ул. Ельнинская 15к3
тел. +7 (495) 117-34-54; 8 (800) 707-60-87
http://teamprof.ru/                    
st@teamprof.ru</t>
  </si>
  <si>
    <t>Артикул</t>
  </si>
  <si>
    <t>Описание</t>
  </si>
  <si>
    <t>Розничная цена</t>
  </si>
  <si>
    <t>Кол-во в коробке, шт</t>
  </si>
  <si>
    <t>Вес 1 коробки, кг</t>
  </si>
  <si>
    <t>Объем 1 коробки, м3</t>
  </si>
  <si>
    <t>TPF-i3*0.6-CT/W</t>
  </si>
  <si>
    <t>Светодиодная бахрома 3х0.6м, статика, прозрачный провод, белая</t>
  </si>
  <si>
    <t>TPF-i3*0.6-CT/WW</t>
  </si>
  <si>
    <t>Светодиодная бахрома 3х0.6м, статика, прозрачный провод, теплая белая</t>
  </si>
  <si>
    <t>TPF-i3*0.6-CT/B</t>
  </si>
  <si>
    <t>Светодиодная бахрома 3х0.6м, статика, прозрачный провод, синяя</t>
  </si>
  <si>
    <t>TPF-i3*0.6-CT/Y</t>
  </si>
  <si>
    <t>Светодиодная бахрома 3х0.6м, статика, прозрачный провод, желтая</t>
  </si>
  <si>
    <t>TPF-i3*0.6F-CW/W</t>
  </si>
  <si>
    <t>TPF-i3*0.6F-CW/WW</t>
  </si>
  <si>
    <t>TPF-i3*0.6F-CW/B</t>
  </si>
  <si>
    <t>TPF-i3*0.6F-CW/Y</t>
  </si>
  <si>
    <t>TPF-i3*0.9-CT/W</t>
  </si>
  <si>
    <t>Светодиодная бахрома 3х0.9м, статика, прозрачный провод, белая</t>
  </si>
  <si>
    <t>TPF-i3*0.9-CT/WW</t>
  </si>
  <si>
    <t>Светодиодная бахрома 3х0.9м, статика, прозрачный провод, теплая белая</t>
  </si>
  <si>
    <t>TPF-i3*0.9F-CW/W</t>
  </si>
  <si>
    <t>TPF-i3*0.9F-CW/WW</t>
  </si>
  <si>
    <t>TPF-i3*0.6-RW/W</t>
  </si>
  <si>
    <t>Светодиодная бахрома 3х0.6м, статика, белый провод РЕЗИНА, белая</t>
  </si>
  <si>
    <t>TPF-i3*0.6-RW/WW</t>
  </si>
  <si>
    <t>Светодиодная бахрома 3х0.6м, статика, белый провод РЕЗИНА, теплая белая</t>
  </si>
  <si>
    <t>TPF-i3*0.6F-RW/W</t>
  </si>
  <si>
    <t>TPF-i3*0.6F-RW/WW</t>
  </si>
  <si>
    <t>TPF-i3*0.6-RB/W</t>
  </si>
  <si>
    <t>Светодиодная бахрома 3х0.6м, статика, черный провод РЕЗИНА, белая</t>
  </si>
  <si>
    <t>TPF-i3*0.6-RB/WW</t>
  </si>
  <si>
    <t>Светодиодная бахрома 3х0.6м, статика, черный провод РЕЗИНА, теплая белая</t>
  </si>
  <si>
    <t>TPF-i3*0.6F-RB/W</t>
  </si>
  <si>
    <t>TPF-i3*0.6F-RB/WW</t>
  </si>
  <si>
    <t>TPF-CS2*1-CT/W</t>
  </si>
  <si>
    <t>Светодиодный занавес 2х1м, статика, прозрачный провод, белый</t>
  </si>
  <si>
    <t>TPF-CS2*1-CT/WW</t>
  </si>
  <si>
    <t>Светодиодный занавес 2х1м, статика, прозрачный провод, теплый белый</t>
  </si>
  <si>
    <t>TPF-CS2*1.5-CW/W</t>
  </si>
  <si>
    <t>Светодиодный занавес 2х1.5м, статика, белый провод, белый</t>
  </si>
  <si>
    <t>TPF-CS2*1.5-CW/WW</t>
  </si>
  <si>
    <t>Светодиодный занавес 2х1.5м, статика, белый провод, теплый белый</t>
  </si>
  <si>
    <t>TPF-CS2*1.5F-CW/W</t>
  </si>
  <si>
    <t>TPF-CS2*1.5F-CW/WW</t>
  </si>
  <si>
    <t>TPF-C2*3-CW/W</t>
  </si>
  <si>
    <t>Светодиодный занавес 2х3м, статика, белый провод, белый</t>
  </si>
  <si>
    <t>TPF-C2*3-CW/WW</t>
  </si>
  <si>
    <t>Светодиодный занавес 2х3м, статика, белый провод, теплый белый</t>
  </si>
  <si>
    <t>TPF-C2*3F-CW/W</t>
  </si>
  <si>
    <t>TPF-C2*3F-CW/WW</t>
  </si>
  <si>
    <t>TPF-C2*6-CB/W</t>
  </si>
  <si>
    <t>Светодиодный занавес 2х6м, статика, черный провод, белый</t>
  </si>
  <si>
    <t>TPF-C2*6-CB/WW</t>
  </si>
  <si>
    <t>Светодиодный занавес 2х6м, статика, черный провод, теплый белый</t>
  </si>
  <si>
    <t>TPF-C2*6F-CB/W</t>
  </si>
  <si>
    <t>TPF-C2*6F-CB/WW</t>
  </si>
  <si>
    <t>TPF-C2*6-CW/W</t>
  </si>
  <si>
    <t xml:space="preserve">Светодиодный занавес 2х6м, статика, белый провод, белый </t>
  </si>
  <si>
    <t>TPF-C2*6-CW/WW</t>
  </si>
  <si>
    <t xml:space="preserve">Светодиодный занавес 2х6м, статика, белый провод, теплый белый </t>
  </si>
  <si>
    <t>TPF-C2*6F-CW/W</t>
  </si>
  <si>
    <t>TPF-C2*6F-CW/WW</t>
  </si>
  <si>
    <t>TPF-C2*9-CW/W</t>
  </si>
  <si>
    <t>Светодиодный занавес 2х9м, статика, белый провод, белый</t>
  </si>
  <si>
    <t>TPF-C2*9-CW/WW</t>
  </si>
  <si>
    <t>Светодиодный занавес 2х9м, статика, белый провод, теплый белый</t>
  </si>
  <si>
    <t>TPF-C2*9F-CW/W</t>
  </si>
  <si>
    <t>TPF-C2*9F-CW/WW</t>
  </si>
  <si>
    <t>TPF-S10C-220V-CT/W</t>
  </si>
  <si>
    <t>Светодиодная гирлянда нить 10м, 220В, статика, прозрачный провод, белая</t>
  </si>
  <si>
    <t>TPF-S10C-220V-CT/WW</t>
  </si>
  <si>
    <t>Светодиодная гирлянда нить 10м, 220В, статика, прозрачный провод, теплая белая</t>
  </si>
  <si>
    <t>TPF-S10C-220V-CT/B</t>
  </si>
  <si>
    <t>Светодиодная гирлянда нить 10м, 220В, статика, прозрачный провод, синяя</t>
  </si>
  <si>
    <t>TPF-S10C-220V-CT/R</t>
  </si>
  <si>
    <t>Светодиодная гирлянда нить 10м, 220В, статика, прозрачный провод, красная</t>
  </si>
  <si>
    <t>TPF-S10C-220V-CW/W</t>
  </si>
  <si>
    <t>Светодиодная гирлянда нить 10м, 220В, статика, белый провод, белая</t>
  </si>
  <si>
    <t>TPF-S10C-220V-CW/WW</t>
  </si>
  <si>
    <t>Светодиодная гирлянда нить 10м, 220В, статика, белый провод, теплая белая</t>
  </si>
  <si>
    <t>TPF-S10C-220V-CW/B</t>
  </si>
  <si>
    <t>Светодиодная гирлянда нить 10м, 220В, статика, белый провод, синяя</t>
  </si>
  <si>
    <t>TPF-S10C-220V-CW/R</t>
  </si>
  <si>
    <t xml:space="preserve">Светодиодная гирлянда нить 10м, 220В, статика, белый провод, красная </t>
  </si>
  <si>
    <t>TPF-S10CF-220V-CW/W</t>
  </si>
  <si>
    <t>TPF-S10CF-220V-CW/WW</t>
  </si>
  <si>
    <t>TPF-S10C-220V-RW/W</t>
  </si>
  <si>
    <t>Светодиодная гирлянда нить 10м, 220В, статика, белый провод РЕЗИНА, белая</t>
  </si>
  <si>
    <t>TPF-S10C-220V-RW/WW</t>
  </si>
  <si>
    <t>Светодиодная гирлянда нить 10м, 220В, статика, белый провод РЕЗИНА, теплая белая</t>
  </si>
  <si>
    <t>TPF-S10CF-220V-RW/W</t>
  </si>
  <si>
    <t>TPF-S10CF-220V-RW/WW</t>
  </si>
  <si>
    <t>TPF-S10C-24V-CT/W</t>
  </si>
  <si>
    <t>Светодиодная гирлянда нить 10м, 24В, статика, прозрачный провод, белая</t>
  </si>
  <si>
    <t>TPF-S10C-24V-CT/WW</t>
  </si>
  <si>
    <t>Светодиодная гирлянда нить 10м, 24В, статика, прозрачный провод, теплая белая</t>
  </si>
  <si>
    <t>TPF-S10C-24V-CT/B</t>
  </si>
  <si>
    <t xml:space="preserve">Светодиодная гирлянда нить 10м, 24В, статика, прозрачный провод, синяя </t>
  </si>
  <si>
    <t>TPF-S10C-24V-CT/R</t>
  </si>
  <si>
    <t>Светодиодная гирлянда нить 10м, 24В, статика, прозрачный провод, красная</t>
  </si>
  <si>
    <t>TPF-S10C-24V-CT/Y</t>
  </si>
  <si>
    <t>Светодиодная гирлянда нить 10м, 24В, статика, прозрачный провод, желтая</t>
  </si>
  <si>
    <t>TPF-S10CF-24V-CT/W</t>
  </si>
  <si>
    <t>TPF-S10CF-24V-CT/WW</t>
  </si>
  <si>
    <t>TPF-S10CF-24V-CT/B</t>
  </si>
  <si>
    <t>TPF-S10CF-24V-CT/R</t>
  </si>
  <si>
    <t>TPF-S10CF-24V-CT/Y</t>
  </si>
  <si>
    <t>TPF-S10C-24V-CW/W</t>
  </si>
  <si>
    <t>Светодиодная гирлянда нить 10м, 24В, статика, белый провод, белая</t>
  </si>
  <si>
    <t>TPF-S10C-24V-CW/WW</t>
  </si>
  <si>
    <t>Светодиодная гирлянда нить 10м, 24В, статика, белый провод, теплая белая</t>
  </si>
  <si>
    <t>TPF-S10C-24V-CW/B</t>
  </si>
  <si>
    <t>Светодиодная гирлянда нить 10м, 24В, статика, белый провод, синяя</t>
  </si>
  <si>
    <t>TPF-S10C-24V-CW/R</t>
  </si>
  <si>
    <t>Светодиодная гирлянда нить 10м, 24В, статика, белый провод, красная</t>
  </si>
  <si>
    <t>TPF-S10CF-24V-CW/W</t>
  </si>
  <si>
    <t>TPF-S10CF-24V-CW/WW</t>
  </si>
  <si>
    <t>TPF-S10CF-24V-CW/B</t>
  </si>
  <si>
    <t>TPF-S10CF-24V-CW/R</t>
  </si>
  <si>
    <t>TPF-S10C-24V-CB/W</t>
  </si>
  <si>
    <t>Светодиодная гирлянда нить 10м, 24В, статика, черный провод, белая</t>
  </si>
  <si>
    <t>TPF-S10C-24V-CB/WW</t>
  </si>
  <si>
    <t>Светодиодная гирлянда нить 10м, 24В, статика, черный провод, теплая белая</t>
  </si>
  <si>
    <t>TPF-S10CF-24V-CB/W</t>
  </si>
  <si>
    <t>TPF-S10CF-24V-CB/WW</t>
  </si>
  <si>
    <t>TPF-S3*20F-B/W</t>
  </si>
  <si>
    <t>TPF-S3*20F-B/WW</t>
  </si>
  <si>
    <t>TPF-S3*20F-B/B</t>
  </si>
  <si>
    <t>TPF-S3*20F-B/R</t>
  </si>
  <si>
    <t>TPF-S3*20F-B/G</t>
  </si>
  <si>
    <t>TPF-S3*20F-B/Y</t>
  </si>
  <si>
    <t>TPF-S3*20F-G/M</t>
  </si>
  <si>
    <t>TPF-S5*20-B/W</t>
  </si>
  <si>
    <t>Светодиодная гирлянда спайдер, 5 нитей по 20м, статика, черный провод, белая</t>
  </si>
  <si>
    <t>TPF-S5*20-B/WW</t>
  </si>
  <si>
    <t>Светодиодная гирлянда спайдер, 5 нитей по 20м, статика, черный провод,  теплая белая</t>
  </si>
  <si>
    <t>TPF-S5*20-B/B</t>
  </si>
  <si>
    <t>Светодиодная гирлянда спайдер, 5 нитей по 20м, стататика, черный провод, синяя</t>
  </si>
  <si>
    <t>TPF-S5*20-B/R</t>
  </si>
  <si>
    <t>Светодиодная гирлянда спайдер, 5 нитей по 20м, статика, черный провод, красная</t>
  </si>
  <si>
    <t>TPF-S5*20-B/G</t>
  </si>
  <si>
    <t>Светодиодная гирлянда спайдер, 5 нитей по 20м, статика, черный провод, зеленая</t>
  </si>
  <si>
    <t>TPF-S5*20-B/Y</t>
  </si>
  <si>
    <t>Светодиодная гирлянда спайдер, 5 нитей по 20м, статика, черный провод, желтая</t>
  </si>
  <si>
    <t>TPF-S5*20-B/M</t>
  </si>
  <si>
    <t>Светодиодная гирлянда спайдер, 5 нитей по 20м, статика, черный провод, мульти</t>
  </si>
  <si>
    <t>TPF-N2*2-B/W</t>
  </si>
  <si>
    <t>Светодиодная сетка 2х2м, статика, черный провод, белая</t>
  </si>
  <si>
    <t>TPF-N2*2-B/WW</t>
  </si>
  <si>
    <t>Светодиодная сетка 2х2м, статика, черный провод, теплая белая</t>
  </si>
  <si>
    <t>TPF-N2*3-B/W</t>
  </si>
  <si>
    <t>Светодиодная сетка 2х3м, статика, черный провод, белая</t>
  </si>
  <si>
    <t>TPF-N2*3-B/WW</t>
  </si>
  <si>
    <t>Светодиодная сетка 2х3м, статика, черный провод, теплая белая</t>
  </si>
  <si>
    <t>TPF-DL-2WH-100-240-W</t>
  </si>
  <si>
    <t>Светодиодный дюралайт, 2-х проводной, круглый, 13 мм, 2 Вт, 220В, статика, белый</t>
  </si>
  <si>
    <t>TPF-DL-2WH-100-240-WW</t>
  </si>
  <si>
    <t>Светодиодный дюралайт, 2-х проводной, круглый, 13 мм, 2 Вт, 220В, статика, теплый белый</t>
  </si>
  <si>
    <t>TPF-DL-2WH-100-240-B</t>
  </si>
  <si>
    <t>Светодиодный дюралайт, 2-х проводной, круглый, 13 мм, 2 Вт, 220В, статика, синий</t>
  </si>
  <si>
    <t>TPF-DL-2WH-100-240-R</t>
  </si>
  <si>
    <t>Светодиодный дюралайт, 2-х проводной, круглый, 13 мм, 2 Вт, 220В, статика, красный</t>
  </si>
  <si>
    <t>TPF-DL-2WH-100-24-W</t>
  </si>
  <si>
    <t>Светодиодный дюралайт, 2-х проводной, круглый, 13 мм, 2 Вт, 24В, статика, белый</t>
  </si>
  <si>
    <t>TPF-DL-2WH-100-24-WW</t>
  </si>
  <si>
    <t>Светодиодный дюралайт, 2-х проводной, круглый, 13 мм, 2 Вт, 24В, статика, теплый белый</t>
  </si>
  <si>
    <t>TPF-DL-2WH-100-24-B</t>
  </si>
  <si>
    <t>Светодиодный дюралайт, 2-х проводной, круглый, 13 мм, 2 Вт, 24В, статика, синий</t>
  </si>
  <si>
    <t>TPF-DL-2WH-100-24-R</t>
  </si>
  <si>
    <t>Светодиодный дюралайт, 2-х проводной, круглый, 13 мм, 2 Вт, 24В, статика, красный</t>
  </si>
  <si>
    <t>TPF-DL-2W-SC</t>
  </si>
  <si>
    <t>TPF-DL-EC</t>
  </si>
  <si>
    <t>Заглушка для 2-х проводного дюралайта, 13 мм</t>
  </si>
  <si>
    <t>TPF-EC2-015-S-DL-W</t>
  </si>
  <si>
    <t>Переходник нить-дюралайт, белый</t>
  </si>
  <si>
    <t>TPF-EC2-015-DL-S-W</t>
  </si>
  <si>
    <t>Переходник дюралайт-нить, белый</t>
  </si>
  <si>
    <t>TPF-FX816-120-220V-W/W</t>
  </si>
  <si>
    <t>Светодиодный гибкий неон, односторонний, 8х16 мм, белый</t>
  </si>
  <si>
    <t>TPF-FX816-120-220V-W/WW</t>
  </si>
  <si>
    <t>Светодиодный гибкий неон, односторонний, 8х16 мм, теплый белый</t>
  </si>
  <si>
    <t>Диодный мост для одностороннего гибкого неона 8х16 мм</t>
  </si>
  <si>
    <t>Заглушка для одностороннего гибкого неона 8х16 мм</t>
  </si>
  <si>
    <t>Внутренняя соединительная игла для одностороннего гибкого неона 8х16 мм</t>
  </si>
  <si>
    <t>Т-коннектор для одностороннего гибкого неона 8х16 мм</t>
  </si>
  <si>
    <t>TPF-BL2-50M-125-W</t>
  </si>
  <si>
    <t xml:space="preserve">Светодиодный белт-лайт, 2-х проводной, шаг 40 см, белый </t>
  </si>
  <si>
    <t>TPF-BL2-50M-125-B</t>
  </si>
  <si>
    <t>Светодиодный белт-лайт, 2-х проводной, шаг 40 см, черный</t>
  </si>
  <si>
    <t>TPF-BL2-50M-250-W</t>
  </si>
  <si>
    <t>Светодиодный белт-лайт, 2-х проводной, шаг 20 см, белый</t>
  </si>
  <si>
    <t>TPF-BL2-50M-250-B</t>
  </si>
  <si>
    <t>Светодиодный белт-лайт, 2-х проводной, шаг 20 см, черный</t>
  </si>
  <si>
    <t>TPF-B-E27-G45-2W-W</t>
  </si>
  <si>
    <t>Светодиодная лампа для белт-лайт, 2 Вт, d=45 мм, белая</t>
  </si>
  <si>
    <t>TPF-B-E27-G45-2W-WW</t>
  </si>
  <si>
    <t>Светодиодная лампа для белт-лайт, 2 Вт, d=45 мм, теплая белая</t>
  </si>
  <si>
    <t>TPF-B-E27-G45-2W-B</t>
  </si>
  <si>
    <t>Светодиодная лампа для белт-лайт, 2 Вт, d=45 мм, синяя</t>
  </si>
  <si>
    <t>TPF-B-E27-G45-2W-R</t>
  </si>
  <si>
    <t>Светодиодная лампа для белт-лайт, 2 Вт, d=45 мм, красная</t>
  </si>
  <si>
    <t>TPF-B-E27-G45T2-2W-TWW</t>
  </si>
  <si>
    <t>Светодиодная лампа для белт-лайт, 2 Вт, d=45 мм, филаментная, теплая белая</t>
  </si>
  <si>
    <t>TPF-Cn2-220</t>
  </si>
  <si>
    <t>Контроллер для 20-ти метровых нитей</t>
  </si>
  <si>
    <t>TPF-220AC/DC-2AU-W</t>
  </si>
  <si>
    <t>Блок питания 2А, универсальный, белый</t>
  </si>
  <si>
    <t>TPF-220AC/DC-2AU-B</t>
  </si>
  <si>
    <t>Блок питания 2А, универсальный, черный</t>
  </si>
  <si>
    <t>TPF-220AC/DC-4AU-W</t>
  </si>
  <si>
    <t>Блок питания 4А, универсальный, белый</t>
  </si>
  <si>
    <t>TPF-220AC/DC-4AU-B</t>
  </si>
  <si>
    <t>Блок питания 4А, универсальный, черный</t>
  </si>
  <si>
    <t>TPF-220AC/DC24-60W-W</t>
  </si>
  <si>
    <t>Трансформатор 60 Вт, белый</t>
  </si>
  <si>
    <t>TPF-220AC/DC24-60W-B</t>
  </si>
  <si>
    <t>Трансформатор 60 Вт, черный</t>
  </si>
  <si>
    <t>TPF-SC2/20-W</t>
  </si>
  <si>
    <t>Шина от занавеса 2 м, шаг 10 см, белая</t>
  </si>
  <si>
    <t>Разветвитель 1-2, 2Pin, белый</t>
  </si>
  <si>
    <t>Разветвитель 1-3, 2Pin, белый</t>
  </si>
  <si>
    <t>Разветвитель 1-5, 2Pin, белый</t>
  </si>
  <si>
    <t>TPF-EC2-2-B</t>
  </si>
  <si>
    <t>TPF-EC2-2-W</t>
  </si>
  <si>
    <t>TPF-FX816-EC</t>
  </si>
  <si>
    <t>TPF-FX816-TC</t>
  </si>
  <si>
    <t>TPF-FX816-SC</t>
  </si>
  <si>
    <t>TPF-220AC/DC-FX8*16-1,5A-W</t>
  </si>
  <si>
    <t>TPF-B-E27ST-W</t>
  </si>
  <si>
    <t>TPF-S10C-220V-RB/W</t>
  </si>
  <si>
    <t>TPF-S10C-220V-RB/WW</t>
  </si>
  <si>
    <t>Светодиодная гирлянда нить 10м, 220В, статика, черный провод РЕЗИНА, белая</t>
  </si>
  <si>
    <t>Светодиодная гирлянда нить 10м, 220В, статика, черный провод РЕЗИНА, теплая белая</t>
  </si>
  <si>
    <t>TPF-220AC/DC-1-1A-NP-W</t>
  </si>
  <si>
    <t>TPF-220AC/DC-1-1A-NP-B</t>
  </si>
  <si>
    <t>TPF-220AC/DC-1-6A-NP-W</t>
  </si>
  <si>
    <t>TPF-220AC/DC-2-1.5A-B</t>
  </si>
  <si>
    <t>TPF-220AC/DC-2-1.5A-W</t>
  </si>
  <si>
    <t>Блок питания 6А, универсальный, белый</t>
  </si>
  <si>
    <t>TPF-220AC/DC-6AU-W</t>
  </si>
  <si>
    <t>TPF-SC2/1-2-W</t>
  </si>
  <si>
    <t>TPF-SC2/1-3-W</t>
  </si>
  <si>
    <t>TPF-SC2/1-5-W</t>
  </si>
  <si>
    <r>
      <t xml:space="preserve">Комплект подключения для 2-х проводного дюралайта,  без вилки, на 50м, </t>
    </r>
    <r>
      <rPr>
        <sz val="11"/>
        <color rgb="FF000000"/>
        <rFont val="Calibri"/>
        <family val="2"/>
        <charset val="204"/>
        <scheme val="minor"/>
      </rPr>
      <t>1А, белый</t>
    </r>
  </si>
  <si>
    <r>
      <t xml:space="preserve">Комплект подключения для 2-х проводного дюралайта, без вилки, на 50м, </t>
    </r>
    <r>
      <rPr>
        <sz val="11"/>
        <color rgb="FF000000"/>
        <rFont val="Calibri"/>
        <family val="2"/>
        <charset val="204"/>
        <scheme val="minor"/>
      </rPr>
      <t>1А, черный</t>
    </r>
  </si>
  <si>
    <t>Комплект подключения для 2-х проводного дюралайта, с вилкой, 1,5А, черный</t>
  </si>
  <si>
    <t>Комплект подключения для 2-х проводного дюралайта,  с вилкой, 1,5А, белый</t>
  </si>
  <si>
    <r>
      <t xml:space="preserve">Комплект подключения для 2-х проводного дюралайта, без вилки, на 100 м, </t>
    </r>
    <r>
      <rPr>
        <sz val="11"/>
        <color rgb="FF000000"/>
        <rFont val="Calibri"/>
        <family val="2"/>
        <charset val="204"/>
        <scheme val="minor"/>
      </rPr>
      <t>6А, белый</t>
    </r>
  </si>
  <si>
    <t>Характеристики</t>
  </si>
  <si>
    <t>Предназначение:
• Для решения полного спектра профессиональных задач
• Наружного и внутреннего применения
• Ширина 3 м, высота нити мин. 0,3 м – макс. 0,6/0,9 м
• Степень пыле-влагозащиты – IP65 (с влагозащитными колпачками и аквастопором)
• Режим свечения – Постоянное свечение/Мерцание (Flash) (на каждой 3-ей нити каждый 3-ий светодиод)
• Цвет провода – белый/черный/прозрачный
• Материал провода – ПВХ (с содержанием силикона) /резина (каучук)
• Рабочее напряжение – 220 В (AC/DC)
• Количество светодиодов – 108 / 144 LED
• Шаг между светодиодами – 10 см
• Расстояние между нитями – 12,5 см
• Возможность соединения – Да
• Количество последовательных соединений: до 10 шт. (при использовании блока питания 2А)
• Работает от блока питания 2А (AC/DC) (приобретается отдельно)
• Гарантия – 12 месяцев</t>
  </si>
  <si>
    <t xml:space="preserve">Предназначение:
• Для решения полного спектра профессиональных задач
• Наружного и внутреннего применения
• Ширина 2 м, высота нити 1 / 1,5 м
• Степень пыле-влагозащиты – IP65 (с влагозащитными колпачками и аквастопором)
• Режим свечения – Постоянное свечение/Мерцание (Flash) (на каждой 3-ей нити каждый 3-ий светодиод
• Цвет провода – белый/черный/прозрачный
• Материал провода – ПВХ (с содержанием силикона)
• Конструкция – нити не отсоединяются 
• Рабочее напряжение – 220 В (AC/DC)
• Количество светодиодов – 200 / 300 LED
• Шаг между светодиодами – 10 см
• Расстояние между нитями – 10 см
• Возможность соединения – Да
• Количество последовательных соединений: до 10 шт. (при использовании блока питания 2А)
• Работает от блока питания 2А (AC/DC) (приобретается отдельно)
• Гарантия – 12 месяцев
</t>
  </si>
  <si>
    <t xml:space="preserve">Предназначение:
• Для решения полного спектра профессиональных задач
• Длина – 10 метров (5+5м)
• Степень пыле-влагозащиты – IP65 (с влагозащитными колпачками и аквастопором)
• Режим свечения – постоянное свечение/Мерцание (FLASH) (мерцает каждый 7-й светодиод) 
• Цвет провода – белый/черный/прозрачный
• Материал провода – ПВХ (с содержанием силикона)/резина (каучук)
• Рабочее напряжение – 220 В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10 шт.
• Работает от блока питания 2А (АС/DC) (приобретается отдельно)
• Возможность соединения – Да
• Гарантия – 12 месяцев
</t>
  </si>
  <si>
    <t xml:space="preserve">Предназначение: 
•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свечение/Мерцание (FLASH) (мерцает каждый 7-й светодиод) 
• Цвет провода – белый/черный/прозрачный
• Материал провода – ПВХ (с содержанием силикона)/резина(каучук)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 шт. (при использовании трансформатора 60Вт.)
• Работает от блока питания 24В/60Вт (АС/DC) (приобретается отдельно)
• Возможность соединения – Да
• Гарантия – 12 месяцев
• Отсутствие спаек на гирлянде
</t>
  </si>
  <si>
    <t>Предназначение:
• Для решения полного спектра профессиональных задач
• Длина – 20 метров 
• Степень пыле-влагозащиты – IP65 (с влагозащитными колпачками и аквастопором)
• Режим свечения – Динамика (8 режимов свечения)
• Цвет провода – черный
• Материал провода – ПВХ (с содержанием силикона)
• Рабочее напряжение – 220 В
• Количество светодиодов – 200 LED
• Шаг между светодиодами – 10 см
• Потребляемая мощность – до 16 Вт
• Возможность соединения – Да
• Количество последовательных соединений – до 5 шт.
• Работает от блока питания с контроллером 2А (АС/DC) (8 режимов свечения) (приобретается отдельно)
• Гарантия – 12 месяцев</t>
  </si>
  <si>
    <t>TPF-DL-U12*13-2m-T</t>
  </si>
  <si>
    <t xml:space="preserve">Профиль для дюралайта, 12х13 мм, 2 м, прозрачный </t>
  </si>
  <si>
    <t>TPF-DL-2WHM-100-240-W</t>
  </si>
  <si>
    <t>TPF-DL-2WHM-100-240-WW</t>
  </si>
  <si>
    <t>TPF-DL-2WHM-100-240-B</t>
  </si>
  <si>
    <t>TPF-DL-2WHM-100-240-R</t>
  </si>
  <si>
    <t>TPF-DL-2WHM-100-240-Y</t>
  </si>
  <si>
    <t>TPF-DL-2WHM-100-240-G</t>
  </si>
  <si>
    <t>TPF-DL-2WHM-100-240-P</t>
  </si>
  <si>
    <t>TPF-DL-2WH-100-240-G</t>
  </si>
  <si>
    <t>Светодиодный дюралайт, 2-х проводной, круглый, 13 мм, 2 Вт, 220В, статика, зеленый</t>
  </si>
  <si>
    <t>Соединитель внутренний для 2-х проводного дюралайта DL-2W</t>
  </si>
  <si>
    <t>TPF-S10CF-220V-CT/W</t>
  </si>
  <si>
    <t>TPF-S10CF-220V-CT/WW</t>
  </si>
  <si>
    <t>TPF-S10CF-220V-CT/B</t>
  </si>
  <si>
    <t>TPF-S10CF-220V-CT/R</t>
  </si>
  <si>
    <t>TPF-S10CF-220V-CW/B</t>
  </si>
  <si>
    <t>TPF-S10CF-220V-CW/R</t>
  </si>
  <si>
    <t>TPF-S10CF-24V-RB/WW</t>
  </si>
  <si>
    <t>TPF-PC-24V/DC-NP-W</t>
  </si>
  <si>
    <t>Комплект подключения для дюралайта TPF-DL-2W-100-24V, белый провод</t>
  </si>
  <si>
    <t>Светодиодный дюралайт, 2-х проводной, круглый, матовый, 13 мм, 2Вт, 220В, статика, белый</t>
  </si>
  <si>
    <t>Светодиодный дюралайт, 2-х проводной, круглый, матовый, 13 мм, 2Вт, 220В, статика, теплый белый</t>
  </si>
  <si>
    <t>Светодиодный дюралайт, 2-х проводной, круглый, матовый, 13 мм, 2Вт, 220В, статика, синий</t>
  </si>
  <si>
    <t xml:space="preserve">Светодиодный дюралайт, 2-х проводной, круглый, матовый, 13 мм, 2Вт, 220В, статика, красный </t>
  </si>
  <si>
    <t xml:space="preserve">Светодиодный дюралайт, 2-х проводной, круглый, матовый, 13 мм, 2Вт, 220В, статика, желтый  </t>
  </si>
  <si>
    <t>Светодиодный дюралайт, 2-х проводной, круглый, матовый, 13 мм, 2Вт, 220В, статика, зеленый</t>
  </si>
  <si>
    <t>Светодиодный дюралайт, 2-х проводной, круглый, матовый, 13 мм, 2Вт, 220В, статика, розовый</t>
  </si>
  <si>
    <t>Plex Net, гибкая сетка ПВХ декоративная, прозрачная</t>
  </si>
  <si>
    <t>Plex Net, гибкая сетка ПВХ декоративная, желтая</t>
  </si>
  <si>
    <t xml:space="preserve">Plex Net, гибкая сетка ПВХ декоративная, красная </t>
  </si>
  <si>
    <t xml:space="preserve">Plex Net, гибкая сетка ПВХ декоративная, синяя </t>
  </si>
  <si>
    <t xml:space="preserve">Plex Net, гибкая сетка ПВХ декоративная, золотая </t>
  </si>
  <si>
    <t>TPF-PLNT-1*10-T</t>
  </si>
  <si>
    <t>TPF-PLNT-1*10-Y</t>
  </si>
  <si>
    <t>TPF-PLNT-1*10-R</t>
  </si>
  <si>
    <t>TPF-PLNT-1*10-B</t>
  </si>
  <si>
    <t>TPF-PLNT-1*10-Gd</t>
  </si>
  <si>
    <t>TPF-PLNT-1*10-W</t>
  </si>
  <si>
    <t>Предназначение: 
• Для заполнения объёмных и плоских световых конструкций, а также различных фигур и форм
• Наружного и внутреннего применения
• Длина – 10 м
• Ширина – 1 м
• Размер ячейки – от 5 мм до 10 мм
• Температура эксплуатации – от -30 гр.С до +60 гр.С
• Вес – 1,8 кг / кв. м
• Цвет – Белый/Прозрачный/Жёлтый/Красный/Синий/Золото</t>
  </si>
  <si>
    <t>Plex Net, гибкая сетка ПВХ декоративная, белая</t>
  </si>
  <si>
    <t>Фотографии</t>
  </si>
  <si>
    <t>Код</t>
  </si>
  <si>
    <t>010101</t>
  </si>
  <si>
    <t>010102</t>
  </si>
  <si>
    <t>010103</t>
  </si>
  <si>
    <t>010105</t>
  </si>
  <si>
    <t>010210</t>
  </si>
  <si>
    <t>010211</t>
  </si>
  <si>
    <t>010212</t>
  </si>
  <si>
    <t>010214</t>
  </si>
  <si>
    <t>010601</t>
  </si>
  <si>
    <t>010602</t>
  </si>
  <si>
    <t>010710</t>
  </si>
  <si>
    <t>010711</t>
  </si>
  <si>
    <t>010401</t>
  </si>
  <si>
    <t>010402</t>
  </si>
  <si>
    <t>010410</t>
  </si>
  <si>
    <t>010411</t>
  </si>
  <si>
    <t>010501</t>
  </si>
  <si>
    <t>010502</t>
  </si>
  <si>
    <t>010510</t>
  </si>
  <si>
    <t>010511</t>
  </si>
  <si>
    <t>200101</t>
  </si>
  <si>
    <t>200102</t>
  </si>
  <si>
    <t>060101</t>
  </si>
  <si>
    <t>060102</t>
  </si>
  <si>
    <t>060201</t>
  </si>
  <si>
    <t>060202</t>
  </si>
  <si>
    <t>060210</t>
  </si>
  <si>
    <t>060211</t>
  </si>
  <si>
    <t>060401</t>
  </si>
  <si>
    <t>060402</t>
  </si>
  <si>
    <t>060410</t>
  </si>
  <si>
    <t>060411</t>
  </si>
  <si>
    <t>060719</t>
  </si>
  <si>
    <t>060720</t>
  </si>
  <si>
    <t>060728</t>
  </si>
  <si>
    <t>060729</t>
  </si>
  <si>
    <t>060701</t>
  </si>
  <si>
    <t>060702</t>
  </si>
  <si>
    <t>060710</t>
  </si>
  <si>
    <t>060711</t>
  </si>
  <si>
    <t>060901</t>
  </si>
  <si>
    <t>060902</t>
  </si>
  <si>
    <t>040101</t>
  </si>
  <si>
    <t>040102</t>
  </si>
  <si>
    <t>040103</t>
  </si>
  <si>
    <t>040104</t>
  </si>
  <si>
    <t>040201</t>
  </si>
  <si>
    <t>040202</t>
  </si>
  <si>
    <t>040203</t>
  </si>
  <si>
    <t>040204</t>
  </si>
  <si>
    <t>040110</t>
  </si>
  <si>
    <t>040111</t>
  </si>
  <si>
    <t>040112</t>
  </si>
  <si>
    <t>040113</t>
  </si>
  <si>
    <t>040210</t>
  </si>
  <si>
    <t>040211</t>
  </si>
  <si>
    <t>040212</t>
  </si>
  <si>
    <t>040213</t>
  </si>
  <si>
    <t>040501</t>
  </si>
  <si>
    <t>040502</t>
  </si>
  <si>
    <t>040510</t>
  </si>
  <si>
    <t>040511</t>
  </si>
  <si>
    <t>040601</t>
  </si>
  <si>
    <t>040602</t>
  </si>
  <si>
    <t>040701</t>
  </si>
  <si>
    <t>040702</t>
  </si>
  <si>
    <t>040703</t>
  </si>
  <si>
    <t>040704</t>
  </si>
  <si>
    <t>040705</t>
  </si>
  <si>
    <t>040710</t>
  </si>
  <si>
    <t>040711</t>
  </si>
  <si>
    <t>040712</t>
  </si>
  <si>
    <t>040713</t>
  </si>
  <si>
    <t>040714</t>
  </si>
  <si>
    <t>040801</t>
  </si>
  <si>
    <t>040802</t>
  </si>
  <si>
    <t>040803</t>
  </si>
  <si>
    <t>040804</t>
  </si>
  <si>
    <t>040810</t>
  </si>
  <si>
    <t>040811</t>
  </si>
  <si>
    <t>040812</t>
  </si>
  <si>
    <t>040813</t>
  </si>
  <si>
    <t>040901</t>
  </si>
  <si>
    <t>040902</t>
  </si>
  <si>
    <t>040910</t>
  </si>
  <si>
    <t>040911</t>
  </si>
  <si>
    <t>041211</t>
  </si>
  <si>
    <t>200201</t>
  </si>
  <si>
    <t>200202</t>
  </si>
  <si>
    <t>041901</t>
  </si>
  <si>
    <t>041902</t>
  </si>
  <si>
    <t>041909</t>
  </si>
  <si>
    <t>200105</t>
  </si>
  <si>
    <t>090101</t>
  </si>
  <si>
    <t>090102</t>
  </si>
  <si>
    <t>090103</t>
  </si>
  <si>
    <t>090104</t>
  </si>
  <si>
    <t>090106</t>
  </si>
  <si>
    <t>090105</t>
  </si>
  <si>
    <t>090109</t>
  </si>
  <si>
    <t>090201</t>
  </si>
  <si>
    <t>090202</t>
  </si>
  <si>
    <t>090203</t>
  </si>
  <si>
    <t>090204</t>
  </si>
  <si>
    <t>090206</t>
  </si>
  <si>
    <t>090205</t>
  </si>
  <si>
    <t>090209</t>
  </si>
  <si>
    <t>070201</t>
  </si>
  <si>
    <t>070202</t>
  </si>
  <si>
    <t>070301</t>
  </si>
  <si>
    <t>070302</t>
  </si>
  <si>
    <t>050101</t>
  </si>
  <si>
    <t>050102</t>
  </si>
  <si>
    <t>050103</t>
  </si>
  <si>
    <t>050104</t>
  </si>
  <si>
    <t>050106</t>
  </si>
  <si>
    <t>050201</t>
  </si>
  <si>
    <t>030101</t>
  </si>
  <si>
    <t>030102</t>
  </si>
  <si>
    <t>039801</t>
  </si>
  <si>
    <t>039802</t>
  </si>
  <si>
    <t>039803</t>
  </si>
  <si>
    <t>039805</t>
  </si>
  <si>
    <t>020202</t>
  </si>
  <si>
    <t>020201</t>
  </si>
  <si>
    <t>020102</t>
  </si>
  <si>
    <t>020101</t>
  </si>
  <si>
    <t>029801</t>
  </si>
  <si>
    <t>029802</t>
  </si>
  <si>
    <t>980001</t>
  </si>
  <si>
    <t>980002</t>
  </si>
  <si>
    <t>200103</t>
  </si>
  <si>
    <t>200104</t>
  </si>
  <si>
    <t>200106</t>
  </si>
  <si>
    <t>980006</t>
  </si>
  <si>
    <t>980003</t>
  </si>
  <si>
    <t>980004</t>
  </si>
  <si>
    <t>980005</t>
  </si>
  <si>
    <t>080106</t>
  </si>
  <si>
    <t>080101</t>
  </si>
  <si>
    <t>080102</t>
  </si>
  <si>
    <t>080103</t>
  </si>
  <si>
    <t>080104</t>
  </si>
  <si>
    <t>080105</t>
  </si>
  <si>
    <t xml:space="preserve">Розничная цена </t>
  </si>
  <si>
    <t>TPF-i3*0.6F-CT/W</t>
  </si>
  <si>
    <t>TPF-i3*0.6F-CT/WW</t>
  </si>
  <si>
    <t>010111</t>
  </si>
  <si>
    <t>010110</t>
  </si>
  <si>
    <t>TPF-VBL-10M-20-220V-RB/WW</t>
  </si>
  <si>
    <t>TPF-VBL-10M-20-220V-RW/WW</t>
  </si>
  <si>
    <t>021001</t>
  </si>
  <si>
    <t>021002</t>
  </si>
  <si>
    <t>TPF-B-E27-G45-24V-2W-W</t>
  </si>
  <si>
    <t>029810</t>
  </si>
  <si>
    <t>TPF-S10C-24V-CBz/WW</t>
  </si>
  <si>
    <t>041019</t>
  </si>
  <si>
    <t>TPF-S10CF-24V-CBz/WW</t>
  </si>
  <si>
    <t>041027</t>
  </si>
  <si>
    <t>TPF-FX-ALU10*16-2m</t>
  </si>
  <si>
    <t>039807</t>
  </si>
  <si>
    <t>TPF-FX-ALU10*16-2m-B</t>
  </si>
  <si>
    <t>039808</t>
  </si>
  <si>
    <t>TPF-B-E27ST-24V-W</t>
  </si>
  <si>
    <t>029812</t>
  </si>
  <si>
    <t>TPF-S10C-24V-SRW/W</t>
  </si>
  <si>
    <t>041119</t>
  </si>
  <si>
    <t>TPF-S10C-24V-SRW/WW</t>
  </si>
  <si>
    <t>041120</t>
  </si>
  <si>
    <t>TPF-S10CF-24V-SRW/W</t>
  </si>
  <si>
    <t>041128</t>
  </si>
  <si>
    <t>TPF-S10CF-24V-SRW/WW</t>
  </si>
  <si>
    <t>041129</t>
  </si>
  <si>
    <t>TPF-S10C-220V-SRB/W</t>
  </si>
  <si>
    <t>040619</t>
  </si>
  <si>
    <t>TPF-S10C-220V-SRB/WW</t>
  </si>
  <si>
    <t>040620</t>
  </si>
  <si>
    <t>TPF-S10CF-220V-SRB/W</t>
  </si>
  <si>
    <t>040628</t>
  </si>
  <si>
    <t>TPF-S10CF-220V-SRB/WW</t>
  </si>
  <si>
    <t>040629</t>
  </si>
  <si>
    <t>TPF-MF2-60/2-W</t>
  </si>
  <si>
    <t>980007</t>
  </si>
  <si>
    <t>TPF-MF2-60/2-B</t>
  </si>
  <si>
    <t>980008</t>
  </si>
  <si>
    <t>TPF-220AC/DC-4AU-NP-W</t>
  </si>
  <si>
    <t>200107</t>
  </si>
  <si>
    <t>TPF-i3*0.9F-CT/W</t>
  </si>
  <si>
    <t>010610</t>
  </si>
  <si>
    <t>TPF-i3*0.9F-CT/WW</t>
  </si>
  <si>
    <t>010611</t>
  </si>
  <si>
    <t>TPF-S10CF-220V-CT/G</t>
  </si>
  <si>
    <t>040115</t>
  </si>
  <si>
    <t>TPF-S10CF-220V-CT/P</t>
  </si>
  <si>
    <t>040116</t>
  </si>
  <si>
    <t>TPF-S10CF-220V-CT/V</t>
  </si>
  <si>
    <t>040117</t>
  </si>
  <si>
    <t>TPF-S10C-24V-CT/G</t>
  </si>
  <si>
    <t>040706</t>
  </si>
  <si>
    <t>TPF-S10C-24V-CT/P</t>
  </si>
  <si>
    <t>040707</t>
  </si>
  <si>
    <t>TPF-S10C-24V-CT/V</t>
  </si>
  <si>
    <t>040708</t>
  </si>
  <si>
    <t>TPF-B-E27-G45-24V-2W-WW</t>
  </si>
  <si>
    <t>029811</t>
  </si>
  <si>
    <t>TPF-CS2*1F-CT/W</t>
  </si>
  <si>
    <t>060110</t>
  </si>
  <si>
    <t>TPF-CS2*1F-CT/WW</t>
  </si>
  <si>
    <t>060111</t>
  </si>
  <si>
    <t>TPF-CS2*1.5F-CT/W</t>
  </si>
  <si>
    <t>060228</t>
  </si>
  <si>
    <t>TPF-CS2*1.5F-CT/WW</t>
  </si>
  <si>
    <t>060229</t>
  </si>
  <si>
    <t>TPF-C2*2-CT/W</t>
  </si>
  <si>
    <t>060319</t>
  </si>
  <si>
    <t>TPF-C2*2-CT/WW</t>
  </si>
  <si>
    <t>060320</t>
  </si>
  <si>
    <t>TPF-C2*3F-CT/W</t>
  </si>
  <si>
    <t>060428</t>
  </si>
  <si>
    <t>TPF-C2*3F-CT/WW</t>
  </si>
  <si>
    <t>060429</t>
  </si>
  <si>
    <t>Светодиодная гирлянда нить 10м, 24В, статика, коричневый провод, теплая белая</t>
  </si>
  <si>
    <r>
      <t xml:space="preserve">                              </t>
    </r>
    <r>
      <rPr>
        <b/>
        <sz val="16"/>
        <color theme="7" tint="0.59999389629810485"/>
        <rFont val="Calibri"/>
        <family val="2"/>
        <charset val="204"/>
        <scheme val="minor"/>
      </rPr>
      <t>Обновления и новые позиции TEAMPROF *</t>
    </r>
  </si>
  <si>
    <t xml:space="preserve"> Несветовые декоративные материалы TEAMPROF</t>
  </si>
  <si>
    <t xml:space="preserve"> Соединители и блоки питания TEAMPROF</t>
  </si>
  <si>
    <t xml:space="preserve"> Белт-лайт TEAMPROF</t>
  </si>
  <si>
    <t xml:space="preserve"> Гибкий неон TEAMPROF</t>
  </si>
  <si>
    <t xml:space="preserve"> Дюралайт - светодиодный шнур TEAMPROF</t>
  </si>
  <si>
    <t xml:space="preserve"> Светодиодные сетки TEAMPROF</t>
  </si>
  <si>
    <t xml:space="preserve"> Светодиодные гирлянды Шарики TEAMPROF</t>
  </si>
  <si>
    <t xml:space="preserve"> Светодиодные гирлянды Спайдер для деревьев TEAMPROF</t>
  </si>
  <si>
    <t xml:space="preserve"> Светодиодные гирлянды Нить TEAMPROF</t>
  </si>
  <si>
    <t xml:space="preserve"> Светодиодные занавесы TEAMPROF</t>
  </si>
  <si>
    <t xml:space="preserve"> Светодиодная бахрома TEAMPROF</t>
  </si>
  <si>
    <r>
      <rPr>
        <b/>
        <sz val="18"/>
        <color theme="7" tint="0.39997558519241921"/>
        <rFont val="Calibri"/>
        <family val="2"/>
        <charset val="204"/>
        <scheme val="minor"/>
      </rPr>
      <t>*</t>
    </r>
    <r>
      <rPr>
        <b/>
        <sz val="14"/>
        <color theme="1"/>
        <rFont val="Calibri"/>
        <family val="2"/>
        <charset val="204"/>
        <scheme val="minor"/>
      </rPr>
      <t xml:space="preserve"> Обновления и новые позиции 
TEAMPROF</t>
    </r>
  </si>
  <si>
    <t>Светодиодная лампа для белт-лайт Е27, 24В, 2 Вт, d=45 мм, теплая белая</t>
  </si>
  <si>
    <t xml:space="preserve">Светодиодная лампа для белт-лайт Е27, 24В, 2 Вт, d=45 мм, белая </t>
  </si>
  <si>
    <t>Профиль алюминиевый для TPF-FX816, 2м</t>
  </si>
  <si>
    <t>Профиль алюминиевый для TPF-FX816, 2м, Черный</t>
  </si>
  <si>
    <t xml:space="preserve">10 м, 220В, флэш, БЕЛЫЙ, черная резина 2,3мм </t>
  </si>
  <si>
    <t>10 м, 220В, флэш, ТЁПЛ.БЕЛЫЙ, черная резина 2,3мм</t>
  </si>
  <si>
    <t xml:space="preserve">Блок питания 4А, без вилки, белый, 220В </t>
  </si>
  <si>
    <t xml:space="preserve">Коннектор папа-мама, 2 pin, белый </t>
  </si>
  <si>
    <t>Предназначение: для решения полного спектра профессиональных задач
- Длина -10 метров (5+5м)
- Степень пыле-влагозащиты - IP65 (с влагозащитными колпачками и аквастопором)
- Режим свечения – постоянное свечение/Мерцание (FLASH)
- Цвет провода – черный
- Материал провода – резина 2,3 мм
- Рабочее напряжение -220 В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10 шт.
- Работает от блока питания 2А (АС/DC) (приобретается отдельно)
- Гарантия – 12 месяцев</t>
  </si>
  <si>
    <t xml:space="preserve">Светодиодный занавес 2х2м, статика, прозрачный провод, белый </t>
  </si>
  <si>
    <t xml:space="preserve">Светодиодный занавес 2х2м, статика, прозрачный провод, теплый белый </t>
  </si>
  <si>
    <t xml:space="preserve">Светодиодная гирлянда нить 10м, 24В, статика, прозрачный провод, зеленая </t>
  </si>
  <si>
    <t>Светодиодная гирлянда нить 10м, 24В, статика, прозрачный провод, розовая</t>
  </si>
  <si>
    <t>Светодиодная гирлянда нить 10м, 24В, статика, прозрачный провод, фиолетовая</t>
  </si>
  <si>
    <t>TPF-S10C-24V-CGd/WW</t>
  </si>
  <si>
    <t>TPF-S10CF-24V-CGd/WW</t>
  </si>
  <si>
    <t>041020</t>
  </si>
  <si>
    <t>041028</t>
  </si>
  <si>
    <t xml:space="preserve">Светодиодная гирлянда нить 10 м, 24В, статика, золотой провод, теплая белая </t>
  </si>
  <si>
    <t>Предпосылки Возникновения</t>
  </si>
  <si>
    <t xml:space="preserve">         Прочие, Дополнительные преимущества</t>
  </si>
  <si>
    <t>Строб-лампа для белт-лайт, 3 Вт, d=46 мм, высота 88 мм, белая</t>
  </si>
  <si>
    <t>Предназначение:
• Для решения полного спектра профессиональных задач
• Наружного и внутреннего применения
• Ширина 2 м, высота нити 2/3 м
• Степень пыле-влагозащиты – IP65 (с влагозащитными колпачками и аквастопором)
• Режим свечения – Постоянное свечение
• Цвет провода – черный
• Материал провода – ПВХ (с содержанием силикона)
• Рабочее напряжение – 220В (AC/DC)
• Количество светодиодов – 264/388 LED
• Размер ячейки – 15*15 см
• Возможность соединения – Да
• Количество последовательных соединений: до 5 шт. 
• Работает от блока питания 2А (АС/DC) (приобретается отдельно)
• Гарантия – 12 месяцев</t>
  </si>
  <si>
    <t xml:space="preserve">Предназначение:
• Для решения полного спектра профессиональных задач
• Наружного и внутреннего применения
• Ширина 2 м, высота нити 2/3 м
• Степень пыле-влагозащиты – IP65 (с влагозащитными колпачками и аквастопором)
• Режим свечения - Постоянное свечение/Мерцание (Flash) (только 2х3м) (мерцает на каждой 3-ей нити каждый 3-ий светодиод)
• Цвет провода – белый/прозрачный
• Материал провода – ПВХ (с содержанием силикона)
• Каждая нить отсоединяется
• Рабочее напряжение – 220 В (AC/DC)
• Количество светодиодов – 400/600 LED
• Шаг между светодиодами – 10 см
• Расстояние между нитями – 10 см
• Возможность соединения – Да
• Количество последовательных соединений: до 10 шт./8 шт.
• Работает от блока питания 4А (AC/DC) (приобретается отдельно)
• Гарантия – 12 месяцев
</t>
  </si>
  <si>
    <t xml:space="preserve">Предназначение:
• Для решения полного спектра профессиональных задач
• Наружного и внутреннего применения
• Ширина 2 м, высота нити 6/9 м
• Степень пыле-влагозащиты – IP65 (с влагозащитными колпачками и аквастопором)
• Режим свечения - Постоянное свечение/Мерцание (Flash)
(мерцает на каждой 3-ей нити каждый 3-ий светодиод)
• Цвет провода – белый/черный
• Материал провода – ПВХ (с содержанием силикона)
• Каждая нить отсоединяется
• Рабочее напряжение – 220 В (AC/DC)
• Количество светодиодов – 1000/1500 LED
• Шаг между светодиодами – 12,5 см
• Расстояние между нитями – 10 см
• Возможность соединения – Да
• Количество последовательных соединений: до 5 шт./до 2 шт. (при использовании блока питания 4А)
• Работает от блока питания 4А (AC/DC) (идет в комплекте с занавесами 2х6 м и 2х9 м)
• Гарантия – 12 месяцев
</t>
  </si>
  <si>
    <t xml:space="preserve">Предназначение:
• Для решения полного спектра профессиональных задач
• Наружного и внутреннего применения
• Размер – 100 м (бухта)
• Диаметр – 13 мм
• Шаг резки – 1м (24В – 0.5м)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360⁰
• Цвет изоляции – Прозрачный
• Материал изоляции – ПВХ (с содержанием силикона)
• Рабочее напряжение – 220В (AC/DC) (либо 24В АС/DC)
• Количество светодиодов – 36 LED/м
• Расстояние между светодиодами – 2.77 см
• Максимально возможная длина подключения – 100 м (при условии использования блоков питания 1.5А, входящих в комплектацию к 100 м) 
• В комплекте 5 полных наборов для подключения (каждый набор содержит: блок питания 2А, заглушку, термоусаживаемую трубку, игла соединительная дюралайт-блок питания)
• Гарантия – 12 месяцев
</t>
  </si>
  <si>
    <t xml:space="preserve">Предназначение:
• Для решения полного спектра профессиональных задач
• Наружного и внутреннего применения
• Размер – 100 м (бухта)
• Диаметр – 13 мм
• Шаг резки – 1м (24В – 0.5м)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360⁰
• Изоляция – Матовая
• Материал изоляции – ПВХ (с содержанием силикона)
• Рабочее напряжение – 220В (AC/DC) (либо 24В АС/DC)
• Количество светодиодов – 36 LED/м
• Расстояние между светодиодами – 2.77 см
• Максимально возможная длина подключения – 100 м (при условии использования блоков питания 1.5А, входящих в комплектацию к 100 м) 
• В комплекте 5 полных наборов для подключения (каждый набор содержит: блок питания 2А, заглушку, термоусаживаемую трубку, игла соединительная дюралайт-блок питания)
• Гарантия – 12 месяцев
</t>
  </si>
  <si>
    <t xml:space="preserve">Коннектор папа-мама, 2 pin, черный  </t>
  </si>
  <si>
    <t>080201</t>
  </si>
  <si>
    <t>Gloss Net, сетчатый ковер из мишуры на проволочном каркасе, золото</t>
  </si>
  <si>
    <t>Gloss Net, сетчатый ковер из мишуры на проволочном каркасе, серебро</t>
  </si>
  <si>
    <t>Gloss Net, сетчатый ковер из мишуры на проволочном каркасе, синяя</t>
  </si>
  <si>
    <t xml:space="preserve">Gloss Net, сетчатый ковер из мишуры на проволочном каркасе, красная </t>
  </si>
  <si>
    <t>Фигуры TEAMPROF</t>
  </si>
  <si>
    <t>050203</t>
  </si>
  <si>
    <t>050204</t>
  </si>
  <si>
    <t>050401</t>
  </si>
  <si>
    <t>050406</t>
  </si>
  <si>
    <t>050405</t>
  </si>
  <si>
    <t>050404</t>
  </si>
  <si>
    <t>050403</t>
  </si>
  <si>
    <t>050402</t>
  </si>
  <si>
    <t>050407</t>
  </si>
  <si>
    <t>059804</t>
  </si>
  <si>
    <t>059803</t>
  </si>
  <si>
    <t>059802</t>
  </si>
  <si>
    <t>059805</t>
  </si>
  <si>
    <t>059811</t>
  </si>
  <si>
    <t>059807</t>
  </si>
  <si>
    <t>059806</t>
  </si>
  <si>
    <t>059808</t>
  </si>
  <si>
    <t>059809</t>
  </si>
  <si>
    <t>059810</t>
  </si>
  <si>
    <t>050202</t>
  </si>
  <si>
    <t>Снежинка "ПОЛИАКРИЛ ЭЛИТ", 97 см, 12В, белый-сниий</t>
  </si>
  <si>
    <t>960153</t>
  </si>
  <si>
    <t>960701</t>
  </si>
  <si>
    <t>960702</t>
  </si>
  <si>
    <t>960575</t>
  </si>
  <si>
    <t xml:space="preserve">Олень "Кружевной" 150 см, белый </t>
  </si>
  <si>
    <t xml:space="preserve">Светодиодный шар 50 см, теплый белый </t>
  </si>
  <si>
    <t xml:space="preserve">Светодиодный шар 30 см, теплый белый </t>
  </si>
  <si>
    <t xml:space="preserve">Светодиодный шар 50 см, белый </t>
  </si>
  <si>
    <t xml:space="preserve">Светодиодный шар 30 см, белый </t>
  </si>
  <si>
    <t>Светодиодная бахрома 3х0.6м, флэш, белый провод, белая</t>
  </si>
  <si>
    <t>Светодиодная бахрома 3х0.6м, флэш, белый провод, теплая белая</t>
  </si>
  <si>
    <t>Светодиодная бахрома 3х0.6м, флэш, белый провод, синяя</t>
  </si>
  <si>
    <t>Светодиодная бахрома 3х0.6м, флэш, белый провод, желтая</t>
  </si>
  <si>
    <t>Светодиодная бахрома 3х0.6м, флэш, прозрачный провод, белая</t>
  </si>
  <si>
    <t>Светодиодная бахрома 3х0.6м, флэш, прозрачный провод, теплая белая</t>
  </si>
  <si>
    <t>Светодиодная бахрома 3х0.9м, флэш, белый провод, белая</t>
  </si>
  <si>
    <t>Бахрома 3х0.9 м, флэш, прозрачный провод, белая</t>
  </si>
  <si>
    <t>Бахрома 3х0.9 м, флэш, прозрачный провод, теплая белая</t>
  </si>
  <si>
    <t>Светодиодная бахрома 3х0.9м, флэш, белый провод, теплая белая</t>
  </si>
  <si>
    <t>Светодиодный занавес 2х1м, флэш, прозрачный провод, белый</t>
  </si>
  <si>
    <t>Светодиодный занавес 2х1м, флэш, прозрачный провод, теплый белый</t>
  </si>
  <si>
    <t>Светодиодный занавес 2х1.5м, флэш, белый провод, белый</t>
  </si>
  <si>
    <t>Светодиодный занавес 2х1.5м, флэш, прозрачный провод, белый</t>
  </si>
  <si>
    <t>Светодиодный занавес 2х1.5м, флэш, белый провод, теплый белый</t>
  </si>
  <si>
    <t xml:space="preserve">Светодиодный занавес 2х1.5м, флэш, прозрачный провод, теплый белый </t>
  </si>
  <si>
    <t>Светодиодный занавес 2х3м, флэш, белый провод, белый</t>
  </si>
  <si>
    <t>Светодиодный занавес 2х3м, флэш, белый провод, теплый белый</t>
  </si>
  <si>
    <t>Светодиодный занавес 2х3м, флэш,  прозрачный провод, белый</t>
  </si>
  <si>
    <t>Светодиодный занавес 2х3м, флэш,  прозрачный провод, теплый белый</t>
  </si>
  <si>
    <t>Светодиодный занавес 2х6м, флэш, черный провод, белый</t>
  </si>
  <si>
    <t>Светодиодный занавес 2х6м, флэш, черный провод, теплый белый</t>
  </si>
  <si>
    <t>Светодиодный занавес 2х6м, флэш, белый провод, белый</t>
  </si>
  <si>
    <t>Светодиодный занавес 2х6м, флэш, белый провод, теплый белый</t>
  </si>
  <si>
    <t>Светодиодный занавес 2х9м, флэш, белый провод, белый</t>
  </si>
  <si>
    <t>Светодиодный занавес 2х9м, флэш, белый провод, теплый белый</t>
  </si>
  <si>
    <t>Светодиодная бахрома 3х0.6м, флэш, белый провод РЕЗИНА, белая</t>
  </si>
  <si>
    <t>Светодиодная бахрома 3х0.6м, флэш, белый провод РЕЗИНА, теплая белая</t>
  </si>
  <si>
    <t>Светодиодная бахрома 3х0.6м, флэш, черный провод РЕЗИНА, белая</t>
  </si>
  <si>
    <t>Светодиодная бахрома 3х0.6м, флэш, черный провод РЕЗИНА, теплая белая</t>
  </si>
  <si>
    <t>Светодиодная гирлянда нить 10м, 220В, флэш, прозрачный провод, белая</t>
  </si>
  <si>
    <t>Светодиодная гирлянда нить 10м, 220В, флэш, прозрачный провод, теплая белая</t>
  </si>
  <si>
    <t>Светодиодная гирлянда нить 10м, 220В, флэш, прозрачный провод, синяя</t>
  </si>
  <si>
    <t>Светодиодная гирлянда нить 10м, 220В, флэш, прозрачный провод, красная</t>
  </si>
  <si>
    <t>Светодиодная гирлянда нить 10 м, 220В, флэш, прозрачный провод, зеленая</t>
  </si>
  <si>
    <t>Светодиодная гирлянда нить 10 м, 220В, флэш, прозрачный провод, фиолетовая</t>
  </si>
  <si>
    <t>Светодиодная гирлянда нить 10м, 220В, флэш, белый провод, белая</t>
  </si>
  <si>
    <t>Светодиодная гирлянда нить 10м, 220В, флэш, белый провод, теплая белая</t>
  </si>
  <si>
    <t>Светодиодная гирлянда нить 10м, 220В, флэш, белый провод, синяя</t>
  </si>
  <si>
    <t>Светодиодная гирлянда нить 10м, 220В, флэш, белый провод, красная</t>
  </si>
  <si>
    <t>Светодиодная гирлянда нить 10м, 220В, флэш, белый провод РЕЗИНА, белая</t>
  </si>
  <si>
    <t>Светодиодная гирлянда нить 10м, 220В, флэш, белый провод РЕЗИНА, теплая белая</t>
  </si>
  <si>
    <t>Светодиодная гирлянда нить 10м, 24В, флэш, коричневый провод, теплая белая</t>
  </si>
  <si>
    <t xml:space="preserve">10 м, 220В, статика, БЕЛЫЙ, черная  резина 2,3мм </t>
  </si>
  <si>
    <t>10 м, 220В, статика, ТЁПЛ.БЕЛЫЙ, черная резина 2,3мм</t>
  </si>
  <si>
    <t>Светодиодная гирлянда нить 10м, 24В, флэш, прозрачный провод, белая</t>
  </si>
  <si>
    <t>Светодиодная гирлянда нить 10м, 24В, флэш, прозрачный провод, теплая белая</t>
  </si>
  <si>
    <t>Светодиодная гирлянда нить 10м, 24В, флэш, прозрачный провод, синяя</t>
  </si>
  <si>
    <t>Светодиодная гирлянда нить 10м, 24В, флэш, прозрачный провод, красная</t>
  </si>
  <si>
    <t>Светодиодная гирлянда нить 10м, 24В, флэш, прозрачный провод, желтая</t>
  </si>
  <si>
    <t>Светодиодная гирлянда нить 10м, 24В, флэш, белый провод, белая</t>
  </si>
  <si>
    <t>Светодиодная гирлянда нить 10м, 24В, флэш, белый провод, теплая белая</t>
  </si>
  <si>
    <t>Светодиодная гирлянда нить 10м, 24В, флэш, белый провод, синяя</t>
  </si>
  <si>
    <t>Светодиодная гирлянда нить 10м, 24В, флэш, белый провод, красная</t>
  </si>
  <si>
    <t>Светодиодная гирлянда нить 10м, 24В, флэш, черный провод, белая</t>
  </si>
  <si>
    <t>Светодиодная гирлянда нить 10м, 24В, флэш, черный провод, теплая белая</t>
  </si>
  <si>
    <t xml:space="preserve">Светодиодная гирлянда нить 10 м, 24В, флэш, золотой провод, теплая белая </t>
  </si>
  <si>
    <t>Светодиодная гирлянда нить 10м, 24В, флэш, черный провод РЕЗИНА, теплая белая</t>
  </si>
  <si>
    <t xml:space="preserve">Светодиодная гирлянда нить 20м, динамика, черный провод, белая </t>
  </si>
  <si>
    <t>Светодиодная гирлянда нить 20м, динамика, черный провод, теплая белая</t>
  </si>
  <si>
    <t>Светодиодная гирлянда нить 20м, динамика, черный провод, мульти</t>
  </si>
  <si>
    <t>Светодиодная гирлянда нить 10 м, 220В, флэш, прозрачный провод, розовая</t>
  </si>
  <si>
    <t>Светодиодная гирлянда спайдер, 3 нити по 20м, флэш, черный провод, белая</t>
  </si>
  <si>
    <t>Светодиодная гирлянда спайдер, 3 нити по 20м, флэш, черный провод, теплая белая</t>
  </si>
  <si>
    <t>Светодиодная гирлянда спайдер, 3 нити по 20м, флэш, черный провод, синяя</t>
  </si>
  <si>
    <t>Светодиодная гирлянда спайдер, 3 нити по 20м, флэш, черный провод, красная</t>
  </si>
  <si>
    <t>Светодиодная гирлянда спайдер, 3 нити по 20м, флэш, черный провод, зеленая</t>
  </si>
  <si>
    <t xml:space="preserve">Светодиодная гирлянда спайдер, 3 нити по 20м, флэш, черный провод, желтая </t>
  </si>
  <si>
    <t>Светодиодная гирлянда спайдер, 3 нити по 20м, флэш, темно-зеленый провод, мульти</t>
  </si>
  <si>
    <t xml:space="preserve">Гирлянда Винтаж, 220В, белая резина, теплый белый </t>
  </si>
  <si>
    <t xml:space="preserve">Гирлянда Винтаж, 220В, черная резина, теплый белый </t>
  </si>
  <si>
    <t>Предназначение:
• Для решения полного спектра профессиональных задач
• Длина – 50 м (бухта)
• Количество жил – 2
• Степень пыле-влагозащиты - IP65 (при условии расположения цоколей вниз)
• Размер патрона – Е27 (прорезиненный)
• Материал цоколя – латунь
• Цвет провода – белый/черный
• Шаг между патронами – 20 см /40 см
• Кол-во патронов в 50 м – 250 шт /125 шт
• Шаг резки – после каждого цоколя (далее требуется герметизация от попадания влаги на оголенные контакты)
• Рабочее напряжение – зависит от рабочего напряжения используемых ламп
• Предназначен для использования со светодиодными лампами мощностью до 2 Вт общей длинной подключения до 50 м
• Не предназначен для использования с лампами накаливания
• Гарантия – 12 месяцев</t>
  </si>
  <si>
    <t>Строб-лампа  для белт-лайт Е27, 24В, 3 Вт, d=46 мм, белая</t>
  </si>
  <si>
    <t>Наружного и внутреннего применения
• Размер – 97 см
• Степень пыле-влагозащиты - IP54
• Режим свечения – постоянное свечение
• Цвет провода – белый
• Цвет свечения – белый-синий
• Материал провода – ПВХ (с содержанием силикона)
• Рабочее напряжение – 12В (DC)
• Материал снежинки – поликарбонат
• Количество светодиодов - 96 LED</t>
  </si>
  <si>
    <t>960401</t>
  </si>
  <si>
    <t>960402</t>
  </si>
  <si>
    <t>960405</t>
  </si>
  <si>
    <t>960406</t>
  </si>
  <si>
    <t>Комплект «Тающие сосульки» 10 шт., 10х0.5 м, белый</t>
  </si>
  <si>
    <t xml:space="preserve">Комплект «Тающие сосульки» 10 шт., 10х0.8 м, белый </t>
  </si>
  <si>
    <t>Предназначение: для решения полного спектра профессиональных задач
• Наружного и внутреннего применения
• Ширина 10 м, длина сосульки 0,5 м/0,8 м
• Степень пыле-влагозащиты - IP65 (с влагозащитными колпачками и аквастопором)
• Режим свечения - Эффект тающей сосульки
• Цвет провода – черный
• Цвет свечения – белый 
• Материал провода – ПВХ (с содержанием силикона)
• Каждая сосулька отсоединяется
• Рабочее напряжение – 12В (DC)
• Количество светодиодов - 720 LED
• Расстояние между сосульками - 100 см
• Гарантия – 12 месяцев</t>
  </si>
  <si>
    <t>Сосульки TEAMPROF</t>
  </si>
  <si>
    <t>Предназначение: для решения полного спектра профессиональных задач
• Длина – 10 метров
• Степень пыле-влагозащиты – IP65 
• Режим свечения – постоянное свечение 
• Цвет провода – черный/белый
• Материал провода – резина (каучук)
• Рабочее напряжение – 220В
• Количество ламп – 20 шт.
• Диаметр лампы – 45 мм
• Длина свесов – 10 см и 20 см
• Количество светодиодов в лампе – 6 шт.
• Расстояние между лампами – 50 см
• Потребляемая мощность – 7,5 Вт
• Возможность соединения – Да
• Количество последовательных соединений – до 10 шт.
• Работает от блока питания 2А (АС/DC) (приобретается отдельно)
• Гарантия – 12 месяцев</t>
  </si>
  <si>
    <t>• Размер – 30 см
• Каркас - цельный, сталь 
• Степень пыле-влагозащиты - IP65 
• Режим свечения – Статичный 
• Цвет свечения – белый/теплый белый
• Рабочее напряжение – 220В
• В комплекте – блок питания 2А
• Гарантия – 12 месяцев</t>
  </si>
  <si>
    <r>
      <t xml:space="preserve">• Размер – 50 см
• Каркас - разборный из 2-х частей, сталь
• Степень пыле-влагозащиты - IP65 
• Режим свечения – Статичный 
• Цвет свечения – белый/теплый белый
• Рабочее напряжение – 220В
• Для использования </t>
    </r>
    <r>
      <rPr>
        <b/>
        <sz val="11"/>
        <color theme="1"/>
        <rFont val="Calibri"/>
        <family val="2"/>
        <charset val="204"/>
        <scheme val="minor"/>
      </rPr>
      <t>цельного шара</t>
    </r>
    <r>
      <rPr>
        <sz val="11"/>
        <color rgb="FFC00000"/>
        <rFont val="Calibri"/>
        <family val="2"/>
        <charset val="204"/>
        <scheme val="minor"/>
      </rPr>
      <t xml:space="preserve"> необходимо докупить</t>
    </r>
    <r>
      <rPr>
        <sz val="11"/>
        <color theme="1"/>
        <rFont val="Calibri"/>
        <family val="2"/>
        <charset val="204"/>
        <scheme val="minor"/>
      </rPr>
      <t xml:space="preserve"> – блок питания 2А (TPF-220AC/DC-2AU-W / TPF-220AC/DC-2AU-B)  и Разветвитель 1-2 (TPF-SC2/1-2-W)
• Для использования </t>
    </r>
    <r>
      <rPr>
        <b/>
        <sz val="11"/>
        <color theme="1"/>
        <rFont val="Calibri"/>
        <family val="2"/>
        <charset val="204"/>
        <scheme val="minor"/>
      </rPr>
      <t>полусферы</t>
    </r>
    <r>
      <rPr>
        <sz val="11"/>
        <color theme="1"/>
        <rFont val="Calibri"/>
        <family val="2"/>
        <charset val="204"/>
        <scheme val="minor"/>
      </rPr>
      <t xml:space="preserve"> </t>
    </r>
    <r>
      <rPr>
        <sz val="11"/>
        <color rgb="FFC00000"/>
        <rFont val="Calibri"/>
        <family val="2"/>
        <charset val="204"/>
        <scheme val="minor"/>
      </rPr>
      <t>необходимо докупить</t>
    </r>
    <r>
      <rPr>
        <sz val="11"/>
        <color theme="1"/>
        <rFont val="Calibri"/>
        <family val="2"/>
        <charset val="204"/>
        <scheme val="minor"/>
      </rPr>
      <t xml:space="preserve"> – блок питания 2А (TPF-220AC/DC-2AU-W / TPF-220AC/DC-2AU-B)
• Гарантия – 12 месяцев</t>
    </r>
  </si>
  <si>
    <t>Предназначение:
• Для заполнения больших и малых объемных конструкций, плоских фигур
• Является элементом украшения любых декораций и фотозон
• Создание искусственных ёлок и новогоднего декора
• Разнообразные конусы, перетяжки и консоли
• Длина – 5,5 м
• Ширина – 90 см
• Размер ячейки – 5х5 см
• Температура эксплуатации – от -30 гр.С до +60 гр.С
• Цвет – красный/синий/серебро/золото</t>
  </si>
  <si>
    <t>TPF-GLNT-5m-R</t>
  </si>
  <si>
    <t>TPF-GLNT-5m-B</t>
  </si>
  <si>
    <t>TPF-GLNT-5m-Sr</t>
  </si>
  <si>
    <t>TPF-GLNT-5m-Gd</t>
  </si>
  <si>
    <t>Предназначение:
• Для решения полного спектра профессиональных задач
• Наружного и внутреннего применения
• Длина – 50 м (бухта)
• Размер – 8х16 мм
• Шаг резки – 1 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180⁰
• Цвет изоляции – Матовый
• Материал изоляции – ПВХ (с содержанием силикона)
• Рабочее напряжение – 220В (AC/DC)
• Количество светодиодов – 120 LED/м
• Максимально возможная длина подключения – 50 м (при условии использования блоков питания 1,5А, входящих в комплектацию к 50 м) 
• В комплекте 3 полных набора для подключения (каждый набор содержит: блок питания 1,5А, заглушку, термоусаживаемую трубку, игла соединительная неон-блок питания, игла соединительная неон-неон)
• Гарантия – 12 месяцев</t>
  </si>
  <si>
    <t>TPF-T20C2-CB/W</t>
  </si>
  <si>
    <t>TPF-T20C2-CB/WW</t>
  </si>
  <si>
    <t>TPF-T20C2-CB/M</t>
  </si>
  <si>
    <t>Светодиодная гирлянда нить 10м, 24В, флэш, черный провод РЕЗИНА, белая</t>
  </si>
  <si>
    <t>TPF-S10CF-24V-RB/W</t>
  </si>
  <si>
    <t>041210</t>
  </si>
  <si>
    <t>• Размер – 150 см
• Каркас – металл
• Используемые материалы: Гирлянда Нить
• Степень пыле-влагозащиты – IP65 
• Цвет – белый
• Рабочее напряжение – 24В
• Гарантия используемых материалов – 12 месяцев</t>
  </si>
  <si>
    <t>060911</t>
  </si>
  <si>
    <t>060910</t>
  </si>
  <si>
    <t>Блок питания 1.5 м с КОНТРОЛЛЕРОМ (8 режимов, память). Для гирлянд TPF-T20C2, до 5 гирлянд на 1 блок. Цвет чёрный.</t>
  </si>
  <si>
    <t>059801</t>
  </si>
  <si>
    <t>029809</t>
  </si>
  <si>
    <t>029808</t>
  </si>
  <si>
    <t>029804</t>
  </si>
  <si>
    <t>029803</t>
  </si>
  <si>
    <t xml:space="preserve">Комплект для TPF-FX816, белый (ПЯТЬ ЧАСТЕЙ) </t>
  </si>
  <si>
    <t>TPF-SC2/16-W</t>
  </si>
  <si>
    <t>980011</t>
  </si>
  <si>
    <t>Шина 2м, 16 разъемов, шаг 12.5 см, белая</t>
  </si>
  <si>
    <t>TPF-SC2/1-3-B</t>
  </si>
  <si>
    <t>TPF-SC2/1-2-B</t>
  </si>
  <si>
    <t>Разветвитель 1-2, 2Pin, черный</t>
  </si>
  <si>
    <t>Разветвитель 1-3, 2Pin, черный</t>
  </si>
  <si>
    <t>980009</t>
  </si>
  <si>
    <t>980010</t>
  </si>
  <si>
    <t>TPF-S5-20C/24V-40B-SRB/WW</t>
  </si>
  <si>
    <t>TPF-S5-20C/24V-40B-SRB/W</t>
  </si>
  <si>
    <t>042012</t>
  </si>
  <si>
    <t>042013</t>
  </si>
  <si>
    <t>TPF-S5-20C/24V-40B-SRB/B</t>
  </si>
  <si>
    <t>042014</t>
  </si>
  <si>
    <t>TPF-S5-20C/24V-40B-SRB/R</t>
  </si>
  <si>
    <t>042015</t>
  </si>
  <si>
    <t>TPF-S5-20C/24V-40B-SRB/RGB</t>
  </si>
  <si>
    <t>042016</t>
  </si>
  <si>
    <t>TPF-S3*20F-CB/W</t>
  </si>
  <si>
    <t>090111</t>
  </si>
  <si>
    <t>090112</t>
  </si>
  <si>
    <t>TPF-S3*20F-CB/WW</t>
  </si>
  <si>
    <t>Предназначение:
• Для решения полного спектра профессиональных задач
• Размер – 3 нити по 20 м 
• Степень пыле-влагозащиты – IP 65 (при условии герметичности всех открытых участков цепи)
• Режим свечения – Мерцание (FLASH) (мерцает каждый 5-й светодиод) 
• Цвет провода – черный
• Материал изоляции – ПВХ (с содержанием силикона)
• Рабочее напряжение –24В (АС/DC)
• Количество светодиодов – 399 LED
• Расстояние между светодиодами – 15 см
• Возможность соединения – НЕТ
Работает от блока питания 24В/60Вт (АС/DC) (входит в комплект) 
• Гарантия – 12 месяцев</t>
  </si>
  <si>
    <t>TPF-S10CF-24V-SRB/W</t>
  </si>
  <si>
    <t>TPF-S10CF-24V-SRB/WW</t>
  </si>
  <si>
    <t>041219</t>
  </si>
  <si>
    <t>041220</t>
  </si>
  <si>
    <t>Предназначение: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свечение/Мерцание (FLASH) 
- Цвет провода – белый/черный
- Материал провода – резина 2,3 мм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 шт. (при использовании трансформатора 60Вт.)
- Работает от блока питания 24В/60Вт (АС/DC) (приобретается отдельно)
- Гарантия – 12 месяцев
- Отсутствие спаек на гирлянде</t>
  </si>
  <si>
    <t>Удлинитель 2 м мама-папа, белый</t>
  </si>
  <si>
    <t>Удлинитель 2 м мама-папа, черный</t>
  </si>
  <si>
    <t xml:space="preserve">Предназначение:
• Для решения полного спектра профессиональных задач
• Наружного и внутреннего применения
• Размер – 3 нити по 20м / 5 нитей по 20 м 
• Степень пыле-влагозащиты – IP 54 (при условии герметичности всех открытых участков цепи)
• Режим свечения – постоянное свечение / Мерцание (FLASH) (мерцает каждый 7-й светодиод) 
• Цвет провода – черный/тёмно-зеленый
• Материал изоляции – ПВХ (с содержанием силикона)
• Рабочее напряжение – 24В (АС/DC)
• Количество светодиодов – 600/1000 LED
• Расстояние между светодиодами – 10 см
• Возможность соединения – НЕТ
• Работает от блока питания 24В/60Вт (АС/DC) (входит в комплект) 
• Гарантия – 6 месяцев
</t>
  </si>
  <si>
    <t>Предназначение: 
•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свечение/Мерцание (FLASH) (мерцает каждый 7-й светодиод) 
• Цвет провода – черный
• Материал провода – резина(каучук)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 шт. (при использовании трансформатора 60Вт.)
• Работает от блока питания 24В/60Вт (АС/DC) (приобретается отдельно)
• Возможность соединения – Да
• Гарантия – 12 месяцев
• Отсутствие спаек на гирлянде</t>
  </si>
  <si>
    <t>Предназначение: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 
- Цвет провода – коричневый 
- Материал провода – ПВХ (с содержанием силикона)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8шт. (при использовании трансформатора 60Вт)
- Работает от блока питания 24В/60Вт (АС/DC) (приобретается отдельно)
- Возможность соединения – Да
- Гарантия – 12 месяцев</t>
  </si>
  <si>
    <r>
      <t xml:space="preserve">Предназначение:
• Для решения полного спектра профессиональных задач
• Длина – 5 метров
• Степень пыле-влагозащиты – IP65 (с влагозащитными колпачками и аквастопором)
• Режим свечения – постоянное свечение/RGB - динамика (быстрая и хаотичная смена цветов)
• Цвет провода – черный
• Материал провода – резина 2,3мм
• Рабочее напряжение – 24 В
• Количество шариков – 20 шт.
• Диаметр шарика – 40 мм
• Шаг между светодиодами – 25 см
• Возможность соединения – Да
• Количество последовательных соединений – до 15 шт. (при использовании трансформатора 60Вт).
При использовании более мощного трансформатора, кол-во соединений до 20 шт.
•  Работает от блока питания 24В/60Вт (АС/DC) (приобретается отдельно) </t>
    </r>
    <r>
      <rPr>
        <b/>
        <sz val="11"/>
        <color theme="1"/>
        <rFont val="Calibri"/>
        <family val="2"/>
        <charset val="204"/>
        <scheme val="minor"/>
      </rPr>
      <t>ДЛЯ ШАРИКОВ RGB ТРАНСФОРМАТОР ИДЕТ В КОМПЛЕКТЕ</t>
    </r>
    <r>
      <rPr>
        <sz val="11"/>
        <color theme="1"/>
        <rFont val="Calibri"/>
        <family val="2"/>
        <charset val="204"/>
        <scheme val="minor"/>
      </rPr>
      <t xml:space="preserve">
• Гарантия – 12 месяцев</t>
    </r>
  </si>
  <si>
    <t xml:space="preserve">Гирлянда большие шарики, 5м, 24В, БЕЛАЯ, черная резина 2,3мм </t>
  </si>
  <si>
    <t xml:space="preserve">Гирлянда большие шарики, 5м, 24В, ТЁПЛ.БЕЛАЯ, черная резина 2,3мм </t>
  </si>
  <si>
    <t xml:space="preserve">Гирлянда большие шарики, 5м, 24В, КРАСНАЯ, черная резина 2,3мм </t>
  </si>
  <si>
    <t xml:space="preserve">Гирлянда большие шарики, 5м, 24В, СИНЯЯ, черная резина 2,3мм </t>
  </si>
  <si>
    <t>Гирлянда большие шарики, 5м, 24В, RGB, черная резина 2,3мм</t>
  </si>
  <si>
    <t>Разветвитель, 2 pin, 1-2, чёрный.</t>
  </si>
  <si>
    <t>Разветвитель, 2 pin, 1-3, чёрный.</t>
  </si>
  <si>
    <t>Шина, 2 pin, Т-коннектор, 2м, 16 разъемов, белый.</t>
  </si>
  <si>
    <t>3 Нити по 20 м, флэш, колпачок, БЕЛЫЙ</t>
  </si>
  <si>
    <t xml:space="preserve">3 Нити по 20 м, флэш, колпачок, ТЁПЛ.БЕЛЫЙ </t>
  </si>
  <si>
    <t>Светодиодная гирлянда шарики, 5м, d=40 мм, статика, черный провод РЕЗИНА 2,3 мм, теплые белые</t>
  </si>
  <si>
    <t xml:space="preserve">Светодиодная гирлянда шарики, 5м, d=40 мм, статика, черный провод РЕЗИНА 2,3 мм, белые </t>
  </si>
  <si>
    <t>Светодиодная гирлянда шарики, 5м, d=40 мм, статика, черный провод РЕЗИНА 2,3 мм, синие</t>
  </si>
  <si>
    <t>Светодиодная гирлянда шарики, 5м, d=40 мм, статика, черный провод РЕЗИНА 2,3 мм, красные</t>
  </si>
  <si>
    <t>Светодиодная гирлянда шарики, 5м, d=40 мм, динамика, черный провод РЕЗИНА 2,3 мм, RGB (трансформатор идет в комплекте)</t>
  </si>
  <si>
    <t xml:space="preserve"> 041219</t>
  </si>
  <si>
    <t>10 м, 24В, флэш, БЕЛЫЙ, черная резина 2,3мм</t>
  </si>
  <si>
    <t xml:space="preserve">10 м, 24В, флэш, БЕЛЫЙ, черная резина 2,3мм </t>
  </si>
  <si>
    <t>Теперь нет нужды красить в цвет или пытаться самому сделать необходимый разветвитель чёрного цвета под свои потребности. Мы предоставляем Вам готовое универсальное решение. Очень удобен при формировании наряда на уличные ели и расключении проводки на изделии.  Экономит огромное количество Вашего драгоценного времени!</t>
  </si>
  <si>
    <t xml:space="preserve">Для удобства использования световых нитей и прочих светодиодных изделий TPF была произведена новая шина с меньшим количеством коннекторов. </t>
  </si>
  <si>
    <t>Современные тенденции показывают нам, что гирлянды с IP54 в 2022г. становятся не актуальными из-за их ненадежности. Для уверенности в продукте мы вводим новую линейку гирлянд "Спайдеры" со степенью защиты IP65.</t>
  </si>
  <si>
    <t>Технологии колпачка уже проверены временем и позволяют создавать надёжный продукт, который будет служить в суровых условиях РФ. Также он хорошо защищает от воздействия реагентов на контактных группах. Новая модификация увеличивает срок службы и за счет специальной формы колпачка и линзы увеличивает яркость светодиодов.</t>
  </si>
  <si>
    <t>Светодиодная гирлянда нить 10м, 24В, черная резина 2,3 мм, флэш, черный провод, теплая белая</t>
  </si>
  <si>
    <t>Светодиодная гирлянда нить 10м, 24В, черная резина 2,3 мм, флэш, черный провод, белая</t>
  </si>
  <si>
    <t>Светодиодная гирлянда нить 10м, 24В, белая резина 2,3 мм, флэш, белый провод, теплая белая</t>
  </si>
  <si>
    <t>Светодиодная гирлянда нить 10м, 24В, белая резина 2,3 мм, флэш, белый провод, белая</t>
  </si>
  <si>
    <t>Светодиодная гирлянда нить 10м, 24В, белая резина 2,3 мм, статика, белый провод, теплая белая</t>
  </si>
  <si>
    <t>Светодиодная гирлянда нить 10м, 24В, белая резина 2,3 мм, статика, белый провод, белая</t>
  </si>
  <si>
    <r>
      <t xml:space="preserve">Светодиодная гирлянда спайдер, 3 нити по 20м, </t>
    </r>
    <r>
      <rPr>
        <b/>
        <sz val="11"/>
        <color theme="1"/>
        <rFont val="Calibri"/>
        <family val="2"/>
        <charset val="204"/>
        <scheme val="minor"/>
      </rPr>
      <t>колпачок,</t>
    </r>
    <r>
      <rPr>
        <sz val="11"/>
        <color theme="1"/>
        <rFont val="Calibri"/>
        <family val="2"/>
        <charset val="204"/>
        <scheme val="minor"/>
      </rPr>
      <t xml:space="preserve"> флэш, черный провод, теплая белая</t>
    </r>
  </si>
  <si>
    <r>
      <t xml:space="preserve">Светодиодная гирлянда спайдер, 3 нити по 20м, </t>
    </r>
    <r>
      <rPr>
        <b/>
        <sz val="11"/>
        <color theme="1"/>
        <rFont val="Calibri"/>
        <family val="2"/>
        <charset val="204"/>
        <scheme val="minor"/>
      </rPr>
      <t>колпачок,</t>
    </r>
    <r>
      <rPr>
        <sz val="11"/>
        <color theme="1"/>
        <rFont val="Calibri"/>
        <family val="2"/>
        <charset val="204"/>
        <scheme val="minor"/>
      </rPr>
      <t xml:space="preserve"> флэш, черный провод, белая</t>
    </r>
  </si>
  <si>
    <t>Ваша персональная скидка 35%</t>
  </si>
  <si>
    <t>Параметр электробезопасности всегда стоял на первом месте в вопросе украшения городских ёлок. Наши Партнёры все чаще стали просить нас сделать гирлянду с насадками на 24В. Прислушиваясь к потребностям Партнёров и рынка, мы всегда стараемся улучшать наш ассортимент. Новые шарики соответствуют требованиям по использованию низковольтного оборудования в городских пространствах.</t>
  </si>
  <si>
    <t>Степень защиты IP65 позволяет использовать гирлянды Шарики очень широко. 
Работа от напряжения 24В поможет в реализации городских проектов любого масштаба без каких-либо ограничений.
Новый материал кабеля - Резина 2,3 мм. Более долговечен в использовании и комфортен для применения в минусовую температуру. Также гирлянда стала надёжней на разрыв, при монтаже вероятность повредить гирлянду кратно снизилась за счет использования современных составов каучука в изоляции провода. Также увеличено количество медных проводников по соотношению к предшественнику.</t>
  </si>
  <si>
    <t>Дополнение в линейке нитей на чёрном проводе из современного материала - Резина 2,3 мм. Теперь у Вас есть полный выбор, какими нитями украсить ель: ПВХ; резина 2,3 мм или резина 3,3 мм.</t>
  </si>
  <si>
    <t>Как ни назови, но это золотая середина: умеренная толщина проводов, достаточное количество меди в проводах и износостойкая резина.</t>
  </si>
  <si>
    <t>Развитие линеек продукции на чёрном проводе дало понимание нехватки комплектующих чёрного цвета. Стараясь не обделить вниманием новые линейки, мы вводим для удобства Вашего использования разветвители на чёрном кабеле. Вы их ждали, встречайте!!!</t>
  </si>
  <si>
    <t>Позволит Вам и Вашим заказчикам реализовывать масштабные проекты и, если необходимо, сэкономить часть бюджета за счет уменьшенного количества коннекторов. Помимо этого, позволит с помощью светодиодных нитей собрать бюджетный занавес с длиной нити кратно 5 м и почти любой ширины.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</si>
</sst>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 &quot;₽&quot;"/>
  </numFmts>
  <fonts count="31">
    <font>
      <sz val="11"/>
      <color theme="1"/>
      <name val="Calibri"/>
      <family val="2"/>
      <charset val="204"/>
      <scheme val="minor"/>
    </font>
    <font>
      <b/>
      <sz val="13"/>
      <color theme="3"/>
      <name val="Calibri"/>
      <family val="2"/>
      <charset val="204"/>
      <scheme val="minor"/>
    </font>
    <font>
      <b/>
      <sz val="11"/>
      <color theme="1"/>
      <name val="Calibri"/>
      <family val="2"/>
      <charset val="204"/>
      <scheme val="minor"/>
    </font>
    <font>
      <b/>
      <sz val="10"/>
      <color indexed="8"/>
      <name val="Arial"/>
      <family val="2"/>
      <charset val="204"/>
    </font>
    <font>
      <b/>
      <sz val="12"/>
      <color theme="1"/>
      <name val="Calibri"/>
      <family val="2"/>
      <charset val="204"/>
      <scheme val="minor"/>
    </font>
    <font>
      <b/>
      <sz val="24"/>
      <color rgb="FF00B0F0"/>
      <name val="Calibri"/>
      <family val="2"/>
      <charset val="204"/>
      <scheme val="minor"/>
    </font>
    <font>
      <b/>
      <sz val="20"/>
      <color rgb="FF00B0F0"/>
      <name val="Calibri"/>
      <family val="2"/>
      <charset val="204"/>
      <scheme val="minor"/>
    </font>
    <font>
      <b/>
      <sz val="10"/>
      <color rgb="FFFBD693"/>
      <name val="Segoe UI Emoji"/>
      <family val="2"/>
    </font>
    <font>
      <sz val="11"/>
      <color rgb="FF000000"/>
      <name val="Calibri"/>
      <family val="2"/>
      <charset val="204"/>
      <scheme val="minor"/>
    </font>
    <font>
      <b/>
      <sz val="11"/>
      <color rgb="FF002060"/>
      <name val="Arial"/>
      <family val="2"/>
      <charset val="204"/>
    </font>
    <font>
      <b/>
      <sz val="12"/>
      <name val="Calibri"/>
      <family val="2"/>
      <charset val="204"/>
      <scheme val="minor"/>
    </font>
    <font>
      <b/>
      <sz val="11"/>
      <color rgb="FFFBD693"/>
      <name val="Segoe UI Emoji"/>
      <family val="2"/>
      <charset val="204"/>
    </font>
    <font>
      <sz val="10"/>
      <color theme="1"/>
      <name val="Calibri"/>
      <family val="2"/>
      <charset val="204"/>
      <scheme val="minor"/>
    </font>
    <font>
      <sz val="11"/>
      <name val="Calibri"/>
      <family val="2"/>
      <charset val="204"/>
      <scheme val="minor"/>
    </font>
    <font>
      <b/>
      <sz val="20"/>
      <color theme="1"/>
      <name val="Segoe UI Emoji"/>
      <family val="2"/>
    </font>
    <font>
      <sz val="14"/>
      <color theme="1"/>
      <name val="Calibri"/>
      <family val="2"/>
      <charset val="204"/>
      <scheme val="minor"/>
    </font>
    <font>
      <sz val="14"/>
      <color theme="1"/>
      <name val="Bahnschrift SemiBold"/>
      <family val="2"/>
      <charset val="204"/>
    </font>
    <font>
      <sz val="11"/>
      <color rgb="FF002060"/>
      <name val="Arial"/>
      <family val="2"/>
      <charset val="204"/>
    </font>
    <font>
      <sz val="11"/>
      <color theme="3" tint="-0.249977111117893"/>
      <name val="Calibri"/>
      <family val="2"/>
      <charset val="204"/>
      <scheme val="minor"/>
    </font>
    <font>
      <b/>
      <sz val="13"/>
      <color theme="3" tint="-0.249977111117893"/>
      <name val="Calibri"/>
      <family val="2"/>
      <charset val="204"/>
      <scheme val="minor"/>
    </font>
    <font>
      <b/>
      <sz val="14"/>
      <color theme="1"/>
      <name val="Calibri"/>
      <family val="2"/>
      <charset val="204"/>
      <scheme val="minor"/>
    </font>
    <font>
      <b/>
      <sz val="14"/>
      <color theme="0"/>
      <name val="Calibri"/>
      <family val="2"/>
      <charset val="204"/>
      <scheme val="minor"/>
    </font>
    <font>
      <b/>
      <sz val="14"/>
      <color theme="7" tint="0.59999389629810485"/>
      <name val="Calibri"/>
      <family val="2"/>
      <charset val="204"/>
      <scheme val="minor"/>
    </font>
    <font>
      <b/>
      <sz val="16"/>
      <color theme="0"/>
      <name val="Calibri"/>
      <family val="2"/>
      <charset val="204"/>
      <scheme val="minor"/>
    </font>
    <font>
      <b/>
      <sz val="16"/>
      <color theme="7" tint="0.59999389629810485"/>
      <name val="Calibri"/>
      <family val="2"/>
      <charset val="204"/>
      <scheme val="minor"/>
    </font>
    <font>
      <b/>
      <sz val="18"/>
      <color theme="7" tint="0.39997558519241921"/>
      <name val="Calibri"/>
      <family val="2"/>
      <charset val="204"/>
      <scheme val="minor"/>
    </font>
    <font>
      <b/>
      <sz val="14"/>
      <color rgb="FFFBD693"/>
      <name val="Segoe UI Emoji"/>
      <family val="2"/>
    </font>
    <font>
      <sz val="9"/>
      <color theme="1"/>
      <name val="Calibri"/>
      <family val="2"/>
      <charset val="204"/>
      <scheme val="minor"/>
    </font>
    <font>
      <sz val="11"/>
      <color rgb="FFC00000"/>
      <name val="Calibri"/>
      <family val="2"/>
      <charset val="204"/>
      <scheme val="minor"/>
    </font>
    <font>
      <sz val="11"/>
      <color theme="1"/>
      <name val="Tahoma"/>
      <family val="2"/>
      <charset val="204"/>
    </font>
    <font>
      <sz val="8"/>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232B51"/>
        <bgColor indexed="64"/>
      </patternFill>
    </fill>
    <fill>
      <patternFill patternType="solid">
        <fgColor rgb="FFF9DA8B"/>
        <bgColor indexed="64"/>
      </patternFill>
    </fill>
    <fill>
      <patternFill patternType="solid">
        <fgColor theme="3" tint="-0.249977111117893"/>
        <bgColor indexed="64"/>
      </patternFill>
    </fill>
  </fills>
  <borders count="36">
    <border>
      <left/>
      <right/>
      <top/>
      <bottom/>
      <diagonal/>
    </border>
    <border>
      <left/>
      <right/>
      <top/>
      <bottom style="thick">
        <color theme="4" tint="0.4999847407452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double">
        <color theme="0"/>
      </left>
      <right style="double">
        <color theme="0"/>
      </right>
      <top style="double">
        <color theme="0"/>
      </top>
      <bottom style="double">
        <color theme="0"/>
      </bottom>
      <diagonal/>
    </border>
    <border>
      <left style="thick">
        <color theme="3" tint="-0.249977111117893"/>
      </left>
      <right style="thick">
        <color theme="3" tint="-0.249977111117893"/>
      </right>
      <top style="thick">
        <color theme="3" tint="-0.249977111117893"/>
      </top>
      <bottom style="thick">
        <color theme="3" tint="-0.249977111117893"/>
      </bottom>
      <diagonal/>
    </border>
    <border>
      <left style="thick">
        <color theme="3" tint="-0.249977111117893"/>
      </left>
      <right/>
      <top style="thick">
        <color theme="3" tint="-0.249977111117893"/>
      </top>
      <bottom/>
      <diagonal/>
    </border>
    <border>
      <left/>
      <right/>
      <top style="thick">
        <color theme="3" tint="-0.249977111117893"/>
      </top>
      <bottom/>
      <diagonal/>
    </border>
    <border>
      <left/>
      <right style="thick">
        <color theme="3" tint="-0.249977111117893"/>
      </right>
      <top style="thick">
        <color theme="3" tint="-0.249977111117893"/>
      </top>
      <bottom/>
      <diagonal/>
    </border>
    <border>
      <left style="thick">
        <color theme="3" tint="-0.249977111117893"/>
      </left>
      <right/>
      <top/>
      <bottom style="thick">
        <color theme="3" tint="-0.249977111117893"/>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right style="thick">
        <color theme="3" tint="-0.249977111117893"/>
      </right>
      <top/>
      <bottom/>
      <diagonal/>
    </border>
    <border>
      <left/>
      <right style="thick">
        <color theme="3" tint="-0.249977111117893"/>
      </right>
      <top style="thick">
        <color theme="3" tint="-0.249977111117893"/>
      </top>
      <bottom style="double">
        <color theme="0"/>
      </bottom>
      <diagonal/>
    </border>
    <border>
      <left style="thick">
        <color theme="7" tint="0.59999389629810485"/>
      </left>
      <right style="thick">
        <color theme="7" tint="0.59999389629810485"/>
      </right>
      <top style="thick">
        <color theme="7" tint="0.59999389629810485"/>
      </top>
      <bottom style="thick">
        <color theme="7" tint="0.59999389629810485"/>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2">
    <xf numFmtId="0" fontId="0" fillId="0" borderId="0"/>
    <xf numFmtId="0" fontId="1" fillId="0" borderId="1" applyNumberFormat="0" applyFill="0" applyAlignment="0" applyProtection="0"/>
  </cellStyleXfs>
  <cellXfs count="191">
    <xf numFmtId="0" fontId="0" fillId="0" borderId="0" xfId="0"/>
    <xf numFmtId="0" fontId="0" fillId="2" borderId="0" xfId="0" applyFill="1"/>
    <xf numFmtId="0" fontId="0" fillId="2" borderId="0" xfId="0" applyFill="1" applyAlignment="1">
      <alignment vertical="center"/>
    </xf>
    <xf numFmtId="0" fontId="6" fillId="2" borderId="0" xfId="1" applyFont="1" applyFill="1" applyBorder="1" applyAlignment="1">
      <alignment vertical="center"/>
    </xf>
    <xf numFmtId="0" fontId="0" fillId="0" borderId="0" xfId="0" applyAlignment="1">
      <alignment horizontal="center" vertical="center" wrapText="1"/>
    </xf>
    <xf numFmtId="0" fontId="5" fillId="2" borderId="0" xfId="1" applyFont="1" applyFill="1" applyBorder="1" applyAlignment="1">
      <alignment horizontal="left" vertical="center"/>
    </xf>
    <xf numFmtId="0" fontId="0" fillId="0" borderId="0" xfId="0" applyAlignment="1">
      <alignment horizontal="left"/>
    </xf>
    <xf numFmtId="0" fontId="0" fillId="0" borderId="0" xfId="0" applyAlignment="1">
      <alignment horizontal="left" wrapText="1"/>
    </xf>
    <xf numFmtId="0" fontId="7" fillId="3" borderId="2" xfId="0" applyFont="1" applyFill="1" applyBorder="1" applyAlignment="1">
      <alignment horizontal="center" vertical="center"/>
    </xf>
    <xf numFmtId="0" fontId="7" fillId="3" borderId="2" xfId="0" applyFont="1" applyFill="1" applyBorder="1" applyAlignment="1">
      <alignment horizontal="center" vertical="center" wrapText="1"/>
    </xf>
    <xf numFmtId="9" fontId="7" fillId="3" borderId="2" xfId="0" applyNumberFormat="1" applyFont="1" applyFill="1" applyBorder="1" applyAlignment="1">
      <alignment horizontal="center" vertical="center" wrapText="1"/>
    </xf>
    <xf numFmtId="0" fontId="0" fillId="0" borderId="0" xfId="0" applyBorder="1"/>
    <xf numFmtId="0" fontId="0" fillId="0" borderId="0" xfId="0" applyBorder="1" applyAlignment="1">
      <alignment horizontal="left"/>
    </xf>
    <xf numFmtId="0" fontId="0" fillId="0" borderId="0" xfId="0" applyBorder="1" applyAlignment="1">
      <alignment horizontal="left" wrapText="1"/>
    </xf>
    <xf numFmtId="0" fontId="6" fillId="2" borderId="0" xfId="1" applyFont="1" applyFill="1" applyBorder="1" applyAlignment="1">
      <alignment horizontal="center" vertical="center" wrapText="1"/>
    </xf>
    <xf numFmtId="164" fontId="7" fillId="3" borderId="2" xfId="0" applyNumberFormat="1" applyFont="1" applyFill="1" applyBorder="1" applyAlignment="1">
      <alignment horizontal="center" vertical="center" wrapText="1"/>
    </xf>
    <xf numFmtId="0" fontId="2" fillId="0" borderId="3" xfId="0" applyFont="1" applyBorder="1" applyAlignment="1">
      <alignment horizontal="left" vertical="center"/>
    </xf>
    <xf numFmtId="0" fontId="0" fillId="0" borderId="3" xfId="0" applyBorder="1"/>
    <xf numFmtId="165" fontId="0" fillId="0" borderId="3" xfId="0" applyNumberFormat="1" applyBorder="1" applyAlignment="1">
      <alignment horizontal="center" vertical="center" wrapText="1"/>
    </xf>
    <xf numFmtId="0" fontId="2"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Fill="1" applyBorder="1" applyAlignment="1">
      <alignment horizontal="left" vertical="center" wrapText="1"/>
    </xf>
    <xf numFmtId="0" fontId="0" fillId="2" borderId="3" xfId="0" applyFill="1" applyBorder="1" applyAlignment="1">
      <alignment horizontal="left" vertical="center" wrapText="1"/>
    </xf>
    <xf numFmtId="165" fontId="4" fillId="4" borderId="3"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0" fontId="2" fillId="2" borderId="3" xfId="0" applyFont="1" applyFill="1" applyBorder="1" applyAlignment="1">
      <alignment horizontal="left" vertical="center" wrapText="1"/>
    </xf>
    <xf numFmtId="165" fontId="0" fillId="2" borderId="3" xfId="0" applyNumberFormat="1" applyFill="1" applyBorder="1" applyAlignment="1">
      <alignment horizontal="center" vertical="center" wrapText="1"/>
    </xf>
    <xf numFmtId="0" fontId="2" fillId="2" borderId="0" xfId="0" applyFont="1" applyFill="1"/>
    <xf numFmtId="0" fontId="0" fillId="0" borderId="3" xfId="0" applyBorder="1" applyAlignment="1">
      <alignment horizontal="left" wrapText="1"/>
    </xf>
    <xf numFmtId="0" fontId="0" fillId="0" borderId="3" xfId="0" applyBorder="1" applyAlignment="1">
      <alignment horizontal="left" vertical="center" wrapText="1"/>
    </xf>
    <xf numFmtId="0" fontId="0" fillId="2" borderId="3" xfId="0" applyFill="1" applyBorder="1"/>
    <xf numFmtId="0" fontId="13"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2" borderId="5" xfId="0" applyFill="1" applyBorder="1" applyAlignment="1">
      <alignment horizontal="left" vertical="center" wrapText="1"/>
    </xf>
    <xf numFmtId="0" fontId="12" fillId="0" borderId="3" xfId="0" applyFont="1" applyBorder="1" applyAlignment="1">
      <alignment horizontal="left" vertical="center" wrapText="1"/>
    </xf>
    <xf numFmtId="0" fontId="0" fillId="2" borderId="3" xfId="0" applyFill="1" applyBorder="1" applyAlignment="1">
      <alignment horizontal="left" vertical="center" wrapText="1"/>
    </xf>
    <xf numFmtId="0" fontId="12" fillId="0" borderId="3" xfId="0" applyFont="1" applyBorder="1" applyAlignment="1">
      <alignment horizontal="left" vertical="center" wrapText="1"/>
    </xf>
    <xf numFmtId="0" fontId="12" fillId="2" borderId="3" xfId="0" applyFont="1" applyFill="1" applyBorder="1" applyAlignment="1">
      <alignment horizontal="left" vertical="center" wrapText="1"/>
    </xf>
    <xf numFmtId="0" fontId="0" fillId="2" borderId="7" xfId="0" applyFill="1" applyBorder="1" applyAlignment="1">
      <alignment horizontal="left" vertical="center" wrapText="1"/>
    </xf>
    <xf numFmtId="0" fontId="0" fillId="0" borderId="7" xfId="0" applyFill="1" applyBorder="1" applyAlignment="1">
      <alignment horizontal="left" vertical="center" wrapText="1"/>
    </xf>
    <xf numFmtId="0" fontId="0" fillId="0" borderId="7" xfId="0" applyBorder="1" applyAlignment="1">
      <alignment horizontal="left" vertical="center" wrapText="1"/>
    </xf>
    <xf numFmtId="49" fontId="2" fillId="0" borderId="3" xfId="0" applyNumberFormat="1" applyFont="1" applyBorder="1" applyAlignment="1">
      <alignment horizontal="left" vertical="center"/>
    </xf>
    <xf numFmtId="0" fontId="0" fillId="2" borderId="3" xfId="0" applyFill="1" applyBorder="1" applyAlignment="1">
      <alignment vertical="center" wrapText="1"/>
    </xf>
    <xf numFmtId="0" fontId="0" fillId="2" borderId="3" xfId="0" applyFill="1" applyBorder="1" applyAlignment="1">
      <alignment horizontal="left" wrapText="1"/>
    </xf>
    <xf numFmtId="0" fontId="0" fillId="2" borderId="3" xfId="0" applyFill="1" applyBorder="1" applyAlignment="1">
      <alignment horizontal="left" vertical="center" wrapText="1"/>
    </xf>
    <xf numFmtId="0" fontId="0" fillId="2" borderId="3" xfId="0" applyFill="1" applyBorder="1" applyAlignment="1">
      <alignment horizontal="left" vertical="center" wrapText="1"/>
    </xf>
    <xf numFmtId="49" fontId="2" fillId="2" borderId="3" xfId="0" applyNumberFormat="1" applyFont="1" applyFill="1" applyBorder="1" applyAlignment="1">
      <alignment horizontal="left" vertical="center"/>
    </xf>
    <xf numFmtId="0" fontId="0" fillId="2" borderId="3" xfId="0" applyFill="1" applyBorder="1" applyAlignment="1">
      <alignment horizontal="left" vertical="center" wrapText="1"/>
    </xf>
    <xf numFmtId="0" fontId="12" fillId="0" borderId="3" xfId="0" applyFont="1" applyBorder="1" applyAlignment="1">
      <alignment horizontal="left" vertical="center" wrapText="1"/>
    </xf>
    <xf numFmtId="0" fontId="0" fillId="0" borderId="0" xfId="0" applyAlignment="1">
      <alignment horizontal="center" vertical="center"/>
    </xf>
    <xf numFmtId="49" fontId="0" fillId="0" borderId="0" xfId="0" applyNumberFormat="1" applyAlignment="1">
      <alignment horizontal="left"/>
    </xf>
    <xf numFmtId="0" fontId="12" fillId="2" borderId="6" xfId="0" applyFont="1" applyFill="1" applyBorder="1" applyAlignment="1">
      <alignment horizontal="left" vertical="center" wrapText="1"/>
    </xf>
    <xf numFmtId="0" fontId="2" fillId="0" borderId="3" xfId="0" applyFont="1" applyBorder="1" applyAlignment="1">
      <alignment vertical="center"/>
    </xf>
    <xf numFmtId="0" fontId="0" fillId="0" borderId="0" xfId="0" applyFill="1"/>
    <xf numFmtId="0" fontId="0" fillId="0" borderId="0" xfId="0" applyFill="1" applyAlignment="1">
      <alignment vertical="center"/>
    </xf>
    <xf numFmtId="0" fontId="0" fillId="0" borderId="0" xfId="0" applyFill="1"/>
    <xf numFmtId="0" fontId="18" fillId="5" borderId="0" xfId="0" applyFont="1" applyFill="1"/>
    <xf numFmtId="0" fontId="19" fillId="5" borderId="0" xfId="1" applyFont="1" applyFill="1" applyBorder="1" applyAlignment="1"/>
    <xf numFmtId="0" fontId="18" fillId="5" borderId="0" xfId="0" applyFont="1" applyFill="1" applyBorder="1"/>
    <xf numFmtId="0" fontId="0" fillId="5" borderId="0" xfId="0" applyFill="1"/>
    <xf numFmtId="0" fontId="0" fillId="5" borderId="0" xfId="0" applyFill="1" applyBorder="1"/>
    <xf numFmtId="0" fontId="0" fillId="5" borderId="0" xfId="0" applyFill="1" applyAlignment="1">
      <alignment vertical="center"/>
    </xf>
    <xf numFmtId="0" fontId="3" fillId="5" borderId="0" xfId="0" applyFont="1" applyFill="1" applyAlignment="1">
      <alignment vertical="center" wrapText="1"/>
    </xf>
    <xf numFmtId="0" fontId="0" fillId="5" borderId="0" xfId="0" applyFont="1" applyFill="1"/>
    <xf numFmtId="0" fontId="0" fillId="5" borderId="0" xfId="0" applyFont="1" applyFill="1" applyBorder="1"/>
    <xf numFmtId="0" fontId="0" fillId="5" borderId="0" xfId="0" applyFont="1" applyFill="1" applyAlignment="1">
      <alignment vertical="center"/>
    </xf>
    <xf numFmtId="0" fontId="0" fillId="5" borderId="0" xfId="0" applyFont="1" applyFill="1" applyBorder="1" applyAlignment="1">
      <alignment vertical="center"/>
    </xf>
    <xf numFmtId="0" fontId="3" fillId="5" borderId="0" xfId="0" applyFont="1" applyFill="1" applyBorder="1" applyAlignment="1">
      <alignment vertical="center" wrapText="1"/>
    </xf>
    <xf numFmtId="0" fontId="9" fillId="5" borderId="0" xfId="0" applyFont="1" applyFill="1" applyAlignment="1">
      <alignment horizontal="center" vertical="center" wrapText="1"/>
    </xf>
    <xf numFmtId="0" fontId="0" fillId="5" borderId="0" xfId="0" applyFill="1" applyAlignment="1">
      <alignment horizontal="center"/>
    </xf>
    <xf numFmtId="0" fontId="22" fillId="5" borderId="16" xfId="1" applyNumberFormat="1" applyFont="1" applyFill="1" applyBorder="1" applyAlignment="1">
      <alignment horizontal="center" vertical="center"/>
    </xf>
    <xf numFmtId="0" fontId="0" fillId="5" borderId="25" xfId="0" applyFill="1" applyBorder="1"/>
    <xf numFmtId="0" fontId="17" fillId="5" borderId="21" xfId="0" applyFont="1" applyFill="1" applyBorder="1" applyAlignment="1">
      <alignment horizontal="center" vertical="center" wrapText="1"/>
    </xf>
    <xf numFmtId="0" fontId="17" fillId="5" borderId="22" xfId="0" applyFont="1" applyFill="1" applyBorder="1" applyAlignment="1">
      <alignment horizontal="center" vertical="center" wrapText="1"/>
    </xf>
    <xf numFmtId="0" fontId="17" fillId="5" borderId="24"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5" borderId="24" xfId="0" applyFill="1" applyBorder="1"/>
    <xf numFmtId="0" fontId="12" fillId="0" borderId="3" xfId="0" applyFont="1" applyBorder="1" applyAlignment="1">
      <alignment horizontal="left" vertical="center" wrapText="1"/>
    </xf>
    <xf numFmtId="165" fontId="0" fillId="0" borderId="3" xfId="0" applyNumberFormat="1" applyBorder="1" applyAlignment="1">
      <alignment horizontal="center" vertical="center"/>
    </xf>
    <xf numFmtId="0" fontId="12" fillId="0" borderId="3" xfId="0" applyFont="1" applyBorder="1" applyAlignment="1">
      <alignment horizontal="left" vertical="center" wrapText="1"/>
    </xf>
    <xf numFmtId="0" fontId="26" fillId="3" borderId="2"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0" fillId="0" borderId="6" xfId="0" applyBorder="1"/>
    <xf numFmtId="0" fontId="15" fillId="2" borderId="13" xfId="0" applyFont="1" applyFill="1" applyBorder="1" applyAlignment="1">
      <alignment horizontal="left" vertical="center"/>
    </xf>
    <xf numFmtId="0" fontId="15" fillId="2" borderId="14" xfId="0" applyFont="1" applyFill="1" applyBorder="1" applyAlignment="1">
      <alignment horizontal="left" vertical="center"/>
    </xf>
    <xf numFmtId="0" fontId="15" fillId="2" borderId="15" xfId="0" applyFont="1" applyFill="1" applyBorder="1" applyAlignment="1">
      <alignment horizontal="left" vertical="center"/>
    </xf>
    <xf numFmtId="0" fontId="15" fillId="2" borderId="2"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15" fillId="2" borderId="6" xfId="0" applyFont="1" applyFill="1" applyBorder="1" applyAlignment="1">
      <alignment horizontal="left" vertical="center" wrapText="1"/>
    </xf>
    <xf numFmtId="0" fontId="0" fillId="0" borderId="0" xfId="0" applyAlignment="1">
      <alignment wrapText="1"/>
    </xf>
    <xf numFmtId="0" fontId="0" fillId="0" borderId="3" xfId="0" applyBorder="1" applyAlignment="1">
      <alignment horizontal="left" vertical="center" wrapText="1"/>
    </xf>
    <xf numFmtId="0" fontId="0" fillId="0" borderId="3" xfId="0" applyBorder="1" applyAlignment="1">
      <alignment horizontal="left" vertical="center" wrapText="1"/>
    </xf>
    <xf numFmtId="0" fontId="13" fillId="0" borderId="3" xfId="0" applyFont="1" applyBorder="1" applyAlignment="1">
      <alignment horizontal="left" vertical="center" wrapText="1"/>
    </xf>
    <xf numFmtId="0" fontId="0" fillId="0" borderId="3" xfId="0" applyBorder="1" applyAlignment="1">
      <alignment horizontal="left" vertical="center" wrapText="1"/>
    </xf>
    <xf numFmtId="0" fontId="12" fillId="0" borderId="3" xfId="0" applyFont="1" applyBorder="1" applyAlignment="1">
      <alignment vertical="center" wrapText="1"/>
    </xf>
    <xf numFmtId="0" fontId="0" fillId="0" borderId="3" xfId="0" quotePrefix="1" applyBorder="1" applyAlignment="1">
      <alignment vertical="center" wrapText="1"/>
    </xf>
    <xf numFmtId="0" fontId="0" fillId="0" borderId="3" xfId="0" applyBorder="1" applyAlignment="1">
      <alignment horizontal="left" vertical="center" wrapText="1"/>
    </xf>
    <xf numFmtId="165" fontId="0" fillId="0" borderId="0" xfId="0" applyNumberFormat="1" applyFill="1" applyBorder="1" applyAlignment="1">
      <alignment horizontal="center" vertical="center" wrapText="1"/>
    </xf>
    <xf numFmtId="0" fontId="0" fillId="0" borderId="3" xfId="0" applyBorder="1" applyAlignment="1">
      <alignment horizontal="left" vertical="center" wrapText="1"/>
    </xf>
    <xf numFmtId="0" fontId="12" fillId="2" borderId="6" xfId="0" applyFont="1" applyFill="1" applyBorder="1" applyAlignment="1">
      <alignment horizontal="left" vertical="center" wrapText="1"/>
    </xf>
    <xf numFmtId="0" fontId="0" fillId="0" borderId="3" xfId="0" quotePrefix="1" applyBorder="1" applyAlignment="1">
      <alignment horizontal="left" vertical="center" wrapText="1"/>
    </xf>
    <xf numFmtId="0" fontId="12" fillId="0" borderId="3" xfId="0" applyFont="1" applyBorder="1" applyAlignment="1">
      <alignment horizontal="center" vertical="center" wrapText="1"/>
    </xf>
    <xf numFmtId="165" fontId="0" fillId="0" borderId="0" xfId="0" applyNumberFormat="1"/>
    <xf numFmtId="165" fontId="0" fillId="2" borderId="3" xfId="0" applyNumberFormat="1" applyFill="1" applyBorder="1"/>
    <xf numFmtId="49" fontId="2" fillId="0" borderId="3" xfId="0" quotePrefix="1" applyNumberFormat="1" applyFont="1" applyBorder="1" applyAlignment="1">
      <alignment horizontal="left" vertical="center"/>
    </xf>
    <xf numFmtId="0" fontId="0" fillId="0" borderId="3" xfId="0" applyBorder="1" applyAlignment="1">
      <alignment horizontal="left" vertical="center" wrapText="1"/>
    </xf>
    <xf numFmtId="0" fontId="12" fillId="2" borderId="6" xfId="0" applyFont="1" applyFill="1" applyBorder="1" applyAlignment="1">
      <alignment horizontal="left" vertical="center" wrapText="1"/>
    </xf>
    <xf numFmtId="0" fontId="15" fillId="2" borderId="32" xfId="0" applyFont="1" applyFill="1" applyBorder="1" applyAlignment="1">
      <alignment horizontal="left" vertical="center"/>
    </xf>
    <xf numFmtId="0" fontId="15" fillId="2" borderId="33" xfId="0" applyFont="1" applyFill="1" applyBorder="1" applyAlignment="1">
      <alignment horizontal="left" vertical="center"/>
    </xf>
    <xf numFmtId="49" fontId="15" fillId="2" borderId="11" xfId="0" applyNumberFormat="1" applyFont="1" applyFill="1" applyBorder="1" applyAlignment="1">
      <alignment horizontal="left" vertical="center"/>
    </xf>
    <xf numFmtId="49" fontId="15" fillId="2" borderId="3" xfId="0" applyNumberFormat="1" applyFont="1" applyFill="1" applyBorder="1" applyAlignment="1">
      <alignment horizontal="left" vertical="center"/>
    </xf>
    <xf numFmtId="49" fontId="15" fillId="2" borderId="2" xfId="0" applyNumberFormat="1" applyFont="1" applyFill="1" applyBorder="1" applyAlignment="1">
      <alignment horizontal="left" vertical="center"/>
    </xf>
    <xf numFmtId="49" fontId="15" fillId="2" borderId="12" xfId="0" applyNumberFormat="1" applyFont="1" applyFill="1" applyBorder="1" applyAlignment="1">
      <alignment horizontal="left" vertical="center"/>
    </xf>
    <xf numFmtId="49" fontId="15" fillId="2" borderId="6" xfId="0" applyNumberFormat="1" applyFont="1" applyFill="1" applyBorder="1" applyAlignment="1">
      <alignment horizontal="left" vertical="center"/>
    </xf>
    <xf numFmtId="0" fontId="0" fillId="0" borderId="17" xfId="0" applyFont="1" applyBorder="1" applyAlignment="1">
      <alignment horizontal="center"/>
    </xf>
    <xf numFmtId="0" fontId="0" fillId="0" borderId="26" xfId="0" applyBorder="1" applyAlignment="1">
      <alignment horizontal="center"/>
    </xf>
    <xf numFmtId="0" fontId="20" fillId="0" borderId="26" xfId="0" applyFont="1" applyBorder="1" applyAlignment="1">
      <alignment horizontal="center" vertical="center" wrapText="1"/>
    </xf>
    <xf numFmtId="0" fontId="20" fillId="0" borderId="26" xfId="0" applyFont="1" applyBorder="1" applyAlignment="1">
      <alignment horizontal="center" vertical="center"/>
    </xf>
    <xf numFmtId="0" fontId="29" fillId="0" borderId="18"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1" fillId="5" borderId="16" xfId="1" applyFont="1" applyFill="1" applyBorder="1" applyAlignment="1">
      <alignment horizontal="left" vertical="center"/>
    </xf>
    <xf numFmtId="0" fontId="0" fillId="0" borderId="18" xfId="0" applyFont="1" applyFill="1" applyBorder="1"/>
    <xf numFmtId="0" fontId="0" fillId="0" borderId="19" xfId="0" applyFont="1" applyFill="1" applyBorder="1"/>
    <xf numFmtId="0" fontId="0" fillId="0" borderId="20" xfId="0" applyFont="1" applyFill="1" applyBorder="1"/>
    <xf numFmtId="0" fontId="0" fillId="0" borderId="21" xfId="0" applyFont="1" applyFill="1" applyBorder="1"/>
    <xf numFmtId="0" fontId="0" fillId="0" borderId="22" xfId="0" applyFont="1" applyFill="1" applyBorder="1"/>
    <xf numFmtId="0" fontId="0" fillId="0" borderId="23" xfId="0" applyFont="1" applyFill="1" applyBorder="1"/>
    <xf numFmtId="0" fontId="23" fillId="5" borderId="16" xfId="1" applyFont="1" applyFill="1" applyBorder="1" applyAlignment="1">
      <alignment horizontal="left"/>
    </xf>
    <xf numFmtId="0" fontId="15" fillId="2" borderId="9" xfId="0" applyFont="1" applyFill="1" applyBorder="1" applyAlignment="1">
      <alignment horizontal="center" vertical="center" wrapText="1"/>
    </xf>
    <xf numFmtId="0" fontId="15" fillId="2" borderId="0" xfId="0" applyFont="1" applyFill="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0" fillId="2" borderId="4" xfId="1" applyFont="1" applyFill="1" applyBorder="1" applyAlignment="1">
      <alignment horizontal="right" wrapText="1"/>
    </xf>
    <xf numFmtId="0" fontId="14" fillId="2" borderId="8"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16"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35" xfId="0" applyFont="1" applyBorder="1" applyAlignment="1">
      <alignment horizontal="center" vertical="center" wrapText="1"/>
    </xf>
    <xf numFmtId="0" fontId="16" fillId="2" borderId="2"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6" fillId="2" borderId="0" xfId="1" applyFont="1" applyFill="1" applyBorder="1" applyAlignment="1">
      <alignment horizontal="center" vertical="center"/>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2" borderId="2"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27" fillId="2" borderId="2" xfId="0" applyFont="1" applyFill="1" applyBorder="1" applyAlignment="1">
      <alignment horizontal="left" vertical="center" wrapText="1"/>
    </xf>
    <xf numFmtId="0" fontId="27" fillId="2" borderId="6" xfId="0" applyFont="1" applyFill="1" applyBorder="1" applyAlignment="1">
      <alignment horizontal="left" vertical="center" wrapText="1"/>
    </xf>
    <xf numFmtId="0" fontId="0" fillId="0" borderId="2" xfId="0" applyFont="1" applyBorder="1" applyAlignment="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2" xfId="0" applyBorder="1" applyAlignment="1">
      <alignment horizontal="left" vertical="center" wrapText="1"/>
    </xf>
    <xf numFmtId="0" fontId="12" fillId="2" borderId="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6" fillId="2" borderId="0" xfId="1" applyFont="1" applyFill="1" applyBorder="1" applyAlignment="1">
      <alignment horizontal="center" vertical="center" wrapText="1"/>
    </xf>
    <xf numFmtId="0" fontId="0" fillId="0" borderId="3" xfId="0" applyBorder="1" applyAlignment="1">
      <alignment horizontal="left" vertical="center"/>
    </xf>
    <xf numFmtId="0" fontId="0" fillId="0" borderId="6" xfId="0" applyFont="1" applyBorder="1" applyAlignment="1">
      <alignment horizontal="left" vertical="center"/>
    </xf>
    <xf numFmtId="0" fontId="12" fillId="0" borderId="2" xfId="0" applyFont="1" applyBorder="1" applyAlignment="1">
      <alignment horizontal="center" vertical="center" wrapText="1"/>
    </xf>
    <xf numFmtId="0" fontId="12" fillId="0" borderId="6" xfId="0" applyFont="1" applyBorder="1" applyAlignment="1">
      <alignment horizontal="center" vertical="center" wrapText="1"/>
    </xf>
  </cellXfs>
  <cellStyles count="2">
    <cellStyle name="Заголовок 2" xfId="1" builtinId="17"/>
    <cellStyle name="Обычный" xfId="0" builtinId="0"/>
  </cellStyles>
  <dxfs count="0"/>
  <tableStyles count="0" defaultTableStyle="TableStyleMedium2" defaultPivotStyle="PivotStyleLight16"/>
  <colors>
    <mruColors>
      <color rgb="FFF9DA8B"/>
      <color rgb="FFFF5050"/>
      <color rgb="FFF8D378"/>
      <color rgb="FFF7E0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3" Type="http://schemas.openxmlformats.org/officeDocument/2006/relationships/image" Target="../media/image2.jpg"/><Relationship Id="rId7" Type="http://schemas.openxmlformats.org/officeDocument/2006/relationships/hyperlink" Target="#FRESH!R1C1"/><Relationship Id="rId12"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ttp://teamprof.ru/" TargetMode="External"/><Relationship Id="rId6" Type="http://schemas.openxmlformats.org/officeDocument/2006/relationships/image" Target="../media/image5.png"/><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www.instagram.com/teamprof.official/"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163.jpeg"/><Relationship Id="rId13" Type="http://schemas.openxmlformats.org/officeDocument/2006/relationships/image" Target="../media/image168.jpeg"/><Relationship Id="rId3" Type="http://schemas.openxmlformats.org/officeDocument/2006/relationships/hyperlink" Target="http://teamprof.ru/" TargetMode="External"/><Relationship Id="rId7" Type="http://schemas.openxmlformats.org/officeDocument/2006/relationships/image" Target="../media/image162.jpeg"/><Relationship Id="rId12" Type="http://schemas.openxmlformats.org/officeDocument/2006/relationships/image" Target="../media/image167.png"/><Relationship Id="rId2" Type="http://schemas.openxmlformats.org/officeDocument/2006/relationships/image" Target="../media/image10.jpeg"/><Relationship Id="rId1" Type="http://schemas.openxmlformats.org/officeDocument/2006/relationships/hyperlink" Target="#&#1057;&#1086;&#1076;&#1077;&#1088;&#1078;&#1072;&#1085;&#1080;&#1077;!A1"/><Relationship Id="rId6" Type="http://schemas.openxmlformats.org/officeDocument/2006/relationships/image" Target="../media/image161.jpeg"/><Relationship Id="rId11" Type="http://schemas.openxmlformats.org/officeDocument/2006/relationships/image" Target="../media/image166.png"/><Relationship Id="rId5" Type="http://schemas.openxmlformats.org/officeDocument/2006/relationships/image" Target="../media/image160.jpeg"/><Relationship Id="rId10" Type="http://schemas.openxmlformats.org/officeDocument/2006/relationships/image" Target="../media/image165.jpeg"/><Relationship Id="rId4" Type="http://schemas.openxmlformats.org/officeDocument/2006/relationships/image" Target="../media/image1.png"/><Relationship Id="rId9" Type="http://schemas.openxmlformats.org/officeDocument/2006/relationships/image" Target="../media/image164.jpeg"/><Relationship Id="rId14" Type="http://schemas.openxmlformats.org/officeDocument/2006/relationships/image" Target="../media/image16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73.jpeg"/><Relationship Id="rId13" Type="http://schemas.openxmlformats.org/officeDocument/2006/relationships/image" Target="../media/image178.jpeg"/><Relationship Id="rId18" Type="http://schemas.openxmlformats.org/officeDocument/2006/relationships/image" Target="../media/image13.png"/><Relationship Id="rId3" Type="http://schemas.openxmlformats.org/officeDocument/2006/relationships/hyperlink" Target="http://teamprof.ru/" TargetMode="External"/><Relationship Id="rId7" Type="http://schemas.openxmlformats.org/officeDocument/2006/relationships/image" Target="../media/image172.jpeg"/><Relationship Id="rId12" Type="http://schemas.openxmlformats.org/officeDocument/2006/relationships/image" Target="../media/image177.jpeg"/><Relationship Id="rId17" Type="http://schemas.openxmlformats.org/officeDocument/2006/relationships/image" Target="../media/image166.png"/><Relationship Id="rId2" Type="http://schemas.openxmlformats.org/officeDocument/2006/relationships/image" Target="../media/image10.jpeg"/><Relationship Id="rId16" Type="http://schemas.openxmlformats.org/officeDocument/2006/relationships/image" Target="../media/image181.jpeg"/><Relationship Id="rId1" Type="http://schemas.openxmlformats.org/officeDocument/2006/relationships/hyperlink" Target="#&#1057;&#1086;&#1076;&#1077;&#1088;&#1078;&#1072;&#1085;&#1080;&#1077;!A1"/><Relationship Id="rId6" Type="http://schemas.openxmlformats.org/officeDocument/2006/relationships/image" Target="../media/image171.jpeg"/><Relationship Id="rId11" Type="http://schemas.openxmlformats.org/officeDocument/2006/relationships/image" Target="../media/image176.jpeg"/><Relationship Id="rId5" Type="http://schemas.openxmlformats.org/officeDocument/2006/relationships/image" Target="../media/image170.jpeg"/><Relationship Id="rId15" Type="http://schemas.openxmlformats.org/officeDocument/2006/relationships/image" Target="../media/image180.jpeg"/><Relationship Id="rId10" Type="http://schemas.openxmlformats.org/officeDocument/2006/relationships/image" Target="../media/image175.jpeg"/><Relationship Id="rId4" Type="http://schemas.openxmlformats.org/officeDocument/2006/relationships/image" Target="../media/image1.png"/><Relationship Id="rId9" Type="http://schemas.openxmlformats.org/officeDocument/2006/relationships/image" Target="../media/image174.jpeg"/><Relationship Id="rId14" Type="http://schemas.openxmlformats.org/officeDocument/2006/relationships/image" Target="../media/image17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4.jpeg"/><Relationship Id="rId13" Type="http://schemas.openxmlformats.org/officeDocument/2006/relationships/image" Target="../media/image186.jpeg"/><Relationship Id="rId3" Type="http://schemas.openxmlformats.org/officeDocument/2006/relationships/hyperlink" Target="http://teamprof.ru/" TargetMode="External"/><Relationship Id="rId7" Type="http://schemas.openxmlformats.org/officeDocument/2006/relationships/image" Target="../media/image93.jpeg"/><Relationship Id="rId12" Type="http://schemas.openxmlformats.org/officeDocument/2006/relationships/image" Target="../media/image185.jpeg"/><Relationship Id="rId17" Type="http://schemas.openxmlformats.org/officeDocument/2006/relationships/image" Target="../media/image14.png"/><Relationship Id="rId2" Type="http://schemas.openxmlformats.org/officeDocument/2006/relationships/image" Target="../media/image10.jpeg"/><Relationship Id="rId16" Type="http://schemas.openxmlformats.org/officeDocument/2006/relationships/image" Target="../media/image92.jpeg"/><Relationship Id="rId1" Type="http://schemas.openxmlformats.org/officeDocument/2006/relationships/hyperlink" Target="#&#1057;&#1086;&#1076;&#1077;&#1088;&#1078;&#1072;&#1085;&#1080;&#1077;!A1"/><Relationship Id="rId6" Type="http://schemas.openxmlformats.org/officeDocument/2006/relationships/image" Target="../media/image100.jpeg"/><Relationship Id="rId11" Type="http://schemas.openxmlformats.org/officeDocument/2006/relationships/image" Target="../media/image184.jpeg"/><Relationship Id="rId5" Type="http://schemas.openxmlformats.org/officeDocument/2006/relationships/image" Target="../media/image99.jpeg"/><Relationship Id="rId15" Type="http://schemas.openxmlformats.org/officeDocument/2006/relationships/image" Target="../media/image13.png"/><Relationship Id="rId10" Type="http://schemas.openxmlformats.org/officeDocument/2006/relationships/image" Target="../media/image183.jpeg"/><Relationship Id="rId4" Type="http://schemas.openxmlformats.org/officeDocument/2006/relationships/image" Target="../media/image1.png"/><Relationship Id="rId9" Type="http://schemas.openxmlformats.org/officeDocument/2006/relationships/image" Target="../media/image182.jpeg"/><Relationship Id="rId14" Type="http://schemas.openxmlformats.org/officeDocument/2006/relationships/image" Target="../media/image187.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96.jpeg"/><Relationship Id="rId3" Type="http://schemas.openxmlformats.org/officeDocument/2006/relationships/hyperlink" Target="http://teamprof.ru/" TargetMode="External"/><Relationship Id="rId7" Type="http://schemas.openxmlformats.org/officeDocument/2006/relationships/image" Target="../media/image190.jpeg"/><Relationship Id="rId12" Type="http://schemas.openxmlformats.org/officeDocument/2006/relationships/image" Target="../media/image195.jpeg"/><Relationship Id="rId2" Type="http://schemas.openxmlformats.org/officeDocument/2006/relationships/image" Target="../media/image10.jpeg"/><Relationship Id="rId1" Type="http://schemas.openxmlformats.org/officeDocument/2006/relationships/hyperlink" Target="#&#1057;&#1086;&#1076;&#1077;&#1088;&#1078;&#1072;&#1085;&#1080;&#1077;!A1"/><Relationship Id="rId6" Type="http://schemas.openxmlformats.org/officeDocument/2006/relationships/image" Target="../media/image189.jpeg"/><Relationship Id="rId11" Type="http://schemas.openxmlformats.org/officeDocument/2006/relationships/image" Target="../media/image194.jpeg"/><Relationship Id="rId5" Type="http://schemas.openxmlformats.org/officeDocument/2006/relationships/image" Target="../media/image188.jpeg"/><Relationship Id="rId15" Type="http://schemas.openxmlformats.org/officeDocument/2006/relationships/image" Target="../media/image198.png"/><Relationship Id="rId10" Type="http://schemas.openxmlformats.org/officeDocument/2006/relationships/image" Target="../media/image193.jpeg"/><Relationship Id="rId4" Type="http://schemas.openxmlformats.org/officeDocument/2006/relationships/image" Target="../media/image1.png"/><Relationship Id="rId9" Type="http://schemas.openxmlformats.org/officeDocument/2006/relationships/image" Target="../media/image192.jpeg"/><Relationship Id="rId14" Type="http://schemas.openxmlformats.org/officeDocument/2006/relationships/image" Target="../media/image197.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02.jpeg"/><Relationship Id="rId3" Type="http://schemas.openxmlformats.org/officeDocument/2006/relationships/hyperlink" Target="http://teamprof.ru/" TargetMode="External"/><Relationship Id="rId7" Type="http://schemas.openxmlformats.org/officeDocument/2006/relationships/image" Target="../media/image201.jpeg"/><Relationship Id="rId2" Type="http://schemas.openxmlformats.org/officeDocument/2006/relationships/image" Target="../media/image10.jpeg"/><Relationship Id="rId1" Type="http://schemas.openxmlformats.org/officeDocument/2006/relationships/hyperlink" Target="#&#1057;&#1086;&#1076;&#1077;&#1088;&#1078;&#1072;&#1085;&#1080;&#1077;!A1"/><Relationship Id="rId6" Type="http://schemas.openxmlformats.org/officeDocument/2006/relationships/image" Target="../media/image200.jpeg"/><Relationship Id="rId5" Type="http://schemas.openxmlformats.org/officeDocument/2006/relationships/image" Target="../media/image199.jpe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http://teamprof.ru/" TargetMode="External"/><Relationship Id="rId2" Type="http://schemas.openxmlformats.org/officeDocument/2006/relationships/image" Target="../media/image10.jpeg"/><Relationship Id="rId1" Type="http://schemas.openxmlformats.org/officeDocument/2006/relationships/hyperlink" Target="#&#1057;&#1086;&#1076;&#1077;&#1088;&#1078;&#1072;&#1085;&#1080;&#1077;!A1"/><Relationship Id="rId5" Type="http://schemas.openxmlformats.org/officeDocument/2006/relationships/image" Target="../media/image203.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1057;&#1086;&#1076;&#1077;&#1088;&#1078;&#1072;&#1085;&#1080;&#1077;!A1"/><Relationship Id="rId7"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hyperlink" Target="http://teamprof.ru/" TargetMode="External"/><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jpeg"/><Relationship Id="rId18" Type="http://schemas.openxmlformats.org/officeDocument/2006/relationships/image" Target="../media/image28.jpeg"/><Relationship Id="rId26" Type="http://schemas.openxmlformats.org/officeDocument/2006/relationships/image" Target="../media/image36.jpeg"/><Relationship Id="rId3" Type="http://schemas.openxmlformats.org/officeDocument/2006/relationships/hyperlink" Target="http://teamprof.ru/" TargetMode="External"/><Relationship Id="rId21" Type="http://schemas.openxmlformats.org/officeDocument/2006/relationships/image" Target="../media/image31.jpeg"/><Relationship Id="rId7" Type="http://schemas.openxmlformats.org/officeDocument/2006/relationships/image" Target="../media/image17.jpeg"/><Relationship Id="rId12" Type="http://schemas.openxmlformats.org/officeDocument/2006/relationships/image" Target="../media/image22.jpeg"/><Relationship Id="rId17" Type="http://schemas.openxmlformats.org/officeDocument/2006/relationships/image" Target="../media/image27.jpeg"/><Relationship Id="rId25" Type="http://schemas.openxmlformats.org/officeDocument/2006/relationships/image" Target="../media/image35.jpeg"/><Relationship Id="rId2" Type="http://schemas.openxmlformats.org/officeDocument/2006/relationships/image" Target="../media/image10.jpeg"/><Relationship Id="rId16" Type="http://schemas.openxmlformats.org/officeDocument/2006/relationships/image" Target="../media/image26.jpeg"/><Relationship Id="rId20" Type="http://schemas.openxmlformats.org/officeDocument/2006/relationships/image" Target="../media/image30.jpeg"/><Relationship Id="rId1" Type="http://schemas.openxmlformats.org/officeDocument/2006/relationships/hyperlink" Target="#&#1057;&#1086;&#1076;&#1077;&#1088;&#1078;&#1072;&#1085;&#1080;&#1077;!A1"/><Relationship Id="rId6" Type="http://schemas.openxmlformats.org/officeDocument/2006/relationships/image" Target="../media/image16.jpeg"/><Relationship Id="rId11" Type="http://schemas.openxmlformats.org/officeDocument/2006/relationships/image" Target="../media/image21.jpeg"/><Relationship Id="rId24" Type="http://schemas.openxmlformats.org/officeDocument/2006/relationships/image" Target="../media/image34.png"/><Relationship Id="rId5" Type="http://schemas.openxmlformats.org/officeDocument/2006/relationships/image" Target="../media/image15.jpeg"/><Relationship Id="rId15" Type="http://schemas.openxmlformats.org/officeDocument/2006/relationships/image" Target="../media/image25.jpeg"/><Relationship Id="rId23" Type="http://schemas.openxmlformats.org/officeDocument/2006/relationships/image" Target="../media/image33.jpeg"/><Relationship Id="rId10" Type="http://schemas.openxmlformats.org/officeDocument/2006/relationships/image" Target="../media/image20.jpeg"/><Relationship Id="rId19" Type="http://schemas.openxmlformats.org/officeDocument/2006/relationships/image" Target="../media/image29.jpeg"/><Relationship Id="rId4" Type="http://schemas.openxmlformats.org/officeDocument/2006/relationships/image" Target="../media/image1.png"/><Relationship Id="rId9" Type="http://schemas.openxmlformats.org/officeDocument/2006/relationships/image" Target="../media/image19.jpeg"/><Relationship Id="rId14" Type="http://schemas.openxmlformats.org/officeDocument/2006/relationships/image" Target="../media/image24.jpeg"/><Relationship Id="rId22" Type="http://schemas.openxmlformats.org/officeDocument/2006/relationships/image" Target="../media/image32.jpeg"/><Relationship Id="rId27" Type="http://schemas.openxmlformats.org/officeDocument/2006/relationships/image" Target="../media/image37.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18" Type="http://schemas.openxmlformats.org/officeDocument/2006/relationships/image" Target="../media/image52.jpeg"/><Relationship Id="rId3" Type="http://schemas.openxmlformats.org/officeDocument/2006/relationships/hyperlink" Target="http://teamprof.ru/" TargetMode="External"/><Relationship Id="rId21" Type="http://schemas.openxmlformats.org/officeDocument/2006/relationships/image" Target="../media/image55.jpeg"/><Relationship Id="rId7" Type="http://schemas.openxmlformats.org/officeDocument/2006/relationships/image" Target="../media/image41.jpeg"/><Relationship Id="rId12" Type="http://schemas.openxmlformats.org/officeDocument/2006/relationships/image" Target="../media/image46.jpeg"/><Relationship Id="rId17" Type="http://schemas.openxmlformats.org/officeDocument/2006/relationships/image" Target="../media/image51.jpeg"/><Relationship Id="rId25" Type="http://schemas.openxmlformats.org/officeDocument/2006/relationships/image" Target="../media/image34.png"/><Relationship Id="rId2" Type="http://schemas.openxmlformats.org/officeDocument/2006/relationships/image" Target="../media/image38.jpeg"/><Relationship Id="rId16" Type="http://schemas.openxmlformats.org/officeDocument/2006/relationships/image" Target="../media/image50.jpeg"/><Relationship Id="rId20" Type="http://schemas.openxmlformats.org/officeDocument/2006/relationships/image" Target="../media/image54.jpeg"/><Relationship Id="rId1" Type="http://schemas.openxmlformats.org/officeDocument/2006/relationships/hyperlink" Target="#&#1057;&#1086;&#1076;&#1077;&#1088;&#1078;&#1072;&#1085;&#1080;&#1077;!A1"/><Relationship Id="rId6" Type="http://schemas.openxmlformats.org/officeDocument/2006/relationships/image" Target="../media/image40.jpeg"/><Relationship Id="rId11" Type="http://schemas.openxmlformats.org/officeDocument/2006/relationships/image" Target="../media/image45.jpeg"/><Relationship Id="rId24" Type="http://schemas.openxmlformats.org/officeDocument/2006/relationships/image" Target="../media/image58.jpeg"/><Relationship Id="rId5" Type="http://schemas.openxmlformats.org/officeDocument/2006/relationships/image" Target="../media/image39.jpeg"/><Relationship Id="rId15" Type="http://schemas.openxmlformats.org/officeDocument/2006/relationships/image" Target="../media/image49.jpeg"/><Relationship Id="rId23" Type="http://schemas.openxmlformats.org/officeDocument/2006/relationships/image" Target="../media/image57.jpeg"/><Relationship Id="rId10" Type="http://schemas.openxmlformats.org/officeDocument/2006/relationships/image" Target="../media/image44.jpeg"/><Relationship Id="rId19" Type="http://schemas.openxmlformats.org/officeDocument/2006/relationships/image" Target="../media/image53.jpeg"/><Relationship Id="rId4" Type="http://schemas.openxmlformats.org/officeDocument/2006/relationships/image" Target="../media/image1.png"/><Relationship Id="rId9" Type="http://schemas.openxmlformats.org/officeDocument/2006/relationships/image" Target="../media/image43.jpeg"/><Relationship Id="rId14" Type="http://schemas.openxmlformats.org/officeDocument/2006/relationships/image" Target="../media/image48.jpeg"/><Relationship Id="rId22" Type="http://schemas.openxmlformats.org/officeDocument/2006/relationships/image" Target="../media/image56.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67.jpeg"/><Relationship Id="rId18" Type="http://schemas.openxmlformats.org/officeDocument/2006/relationships/image" Target="../media/image72.jpeg"/><Relationship Id="rId26" Type="http://schemas.openxmlformats.org/officeDocument/2006/relationships/image" Target="../media/image80.jpeg"/><Relationship Id="rId39" Type="http://schemas.openxmlformats.org/officeDocument/2006/relationships/image" Target="../media/image93.jpeg"/><Relationship Id="rId21" Type="http://schemas.openxmlformats.org/officeDocument/2006/relationships/image" Target="../media/image75.jpeg"/><Relationship Id="rId34" Type="http://schemas.openxmlformats.org/officeDocument/2006/relationships/image" Target="../media/image88.jpeg"/><Relationship Id="rId42" Type="http://schemas.openxmlformats.org/officeDocument/2006/relationships/image" Target="../media/image96.jpeg"/><Relationship Id="rId47" Type="http://schemas.openxmlformats.org/officeDocument/2006/relationships/image" Target="../media/image13.png"/><Relationship Id="rId50" Type="http://schemas.openxmlformats.org/officeDocument/2006/relationships/image" Target="../media/image34.png"/><Relationship Id="rId55" Type="http://schemas.openxmlformats.org/officeDocument/2006/relationships/image" Target="../media/image107.jpeg"/><Relationship Id="rId7" Type="http://schemas.openxmlformats.org/officeDocument/2006/relationships/image" Target="../media/image61.jpeg"/><Relationship Id="rId2" Type="http://schemas.openxmlformats.org/officeDocument/2006/relationships/image" Target="../media/image10.jpeg"/><Relationship Id="rId16" Type="http://schemas.openxmlformats.org/officeDocument/2006/relationships/image" Target="../media/image70.jpeg"/><Relationship Id="rId29" Type="http://schemas.openxmlformats.org/officeDocument/2006/relationships/image" Target="../media/image83.jpeg"/><Relationship Id="rId11" Type="http://schemas.openxmlformats.org/officeDocument/2006/relationships/image" Target="../media/image65.jpeg"/><Relationship Id="rId24" Type="http://schemas.openxmlformats.org/officeDocument/2006/relationships/image" Target="../media/image78.jpeg"/><Relationship Id="rId32" Type="http://schemas.openxmlformats.org/officeDocument/2006/relationships/image" Target="../media/image86.jpeg"/><Relationship Id="rId37" Type="http://schemas.openxmlformats.org/officeDocument/2006/relationships/image" Target="../media/image91.jpeg"/><Relationship Id="rId40" Type="http://schemas.openxmlformats.org/officeDocument/2006/relationships/image" Target="../media/image94.jpeg"/><Relationship Id="rId45" Type="http://schemas.openxmlformats.org/officeDocument/2006/relationships/image" Target="../media/image99.jpeg"/><Relationship Id="rId53" Type="http://schemas.openxmlformats.org/officeDocument/2006/relationships/image" Target="../media/image105.jpeg"/><Relationship Id="rId58" Type="http://schemas.openxmlformats.org/officeDocument/2006/relationships/image" Target="../media/image110.jpeg"/><Relationship Id="rId5" Type="http://schemas.openxmlformats.org/officeDocument/2006/relationships/image" Target="../media/image59.jpeg"/><Relationship Id="rId19" Type="http://schemas.openxmlformats.org/officeDocument/2006/relationships/image" Target="../media/image73.jpeg"/><Relationship Id="rId4" Type="http://schemas.openxmlformats.org/officeDocument/2006/relationships/image" Target="../media/image1.png"/><Relationship Id="rId9" Type="http://schemas.openxmlformats.org/officeDocument/2006/relationships/image" Target="../media/image63.jpeg"/><Relationship Id="rId14" Type="http://schemas.openxmlformats.org/officeDocument/2006/relationships/image" Target="../media/image68.jpeg"/><Relationship Id="rId22" Type="http://schemas.openxmlformats.org/officeDocument/2006/relationships/image" Target="../media/image76.jpeg"/><Relationship Id="rId27" Type="http://schemas.openxmlformats.org/officeDocument/2006/relationships/image" Target="../media/image81.jpeg"/><Relationship Id="rId30" Type="http://schemas.openxmlformats.org/officeDocument/2006/relationships/image" Target="../media/image84.jpeg"/><Relationship Id="rId35" Type="http://schemas.openxmlformats.org/officeDocument/2006/relationships/image" Target="../media/image89.jpeg"/><Relationship Id="rId43" Type="http://schemas.openxmlformats.org/officeDocument/2006/relationships/image" Target="../media/image97.jpeg"/><Relationship Id="rId48" Type="http://schemas.openxmlformats.org/officeDocument/2006/relationships/image" Target="../media/image101.png"/><Relationship Id="rId56" Type="http://schemas.openxmlformats.org/officeDocument/2006/relationships/image" Target="../media/image108.jpeg"/><Relationship Id="rId8" Type="http://schemas.openxmlformats.org/officeDocument/2006/relationships/image" Target="../media/image62.jpeg"/><Relationship Id="rId51" Type="http://schemas.openxmlformats.org/officeDocument/2006/relationships/image" Target="../media/image103.jpeg"/><Relationship Id="rId3" Type="http://schemas.openxmlformats.org/officeDocument/2006/relationships/hyperlink" Target="http://teamprof.ru/" TargetMode="External"/><Relationship Id="rId12" Type="http://schemas.openxmlformats.org/officeDocument/2006/relationships/image" Target="../media/image66.jpeg"/><Relationship Id="rId17" Type="http://schemas.openxmlformats.org/officeDocument/2006/relationships/image" Target="../media/image71.jpeg"/><Relationship Id="rId25" Type="http://schemas.openxmlformats.org/officeDocument/2006/relationships/image" Target="../media/image79.jpeg"/><Relationship Id="rId33" Type="http://schemas.openxmlformats.org/officeDocument/2006/relationships/image" Target="../media/image87.jpeg"/><Relationship Id="rId38" Type="http://schemas.openxmlformats.org/officeDocument/2006/relationships/image" Target="../media/image92.jpeg"/><Relationship Id="rId46" Type="http://schemas.openxmlformats.org/officeDocument/2006/relationships/image" Target="../media/image100.jpeg"/><Relationship Id="rId59" Type="http://schemas.openxmlformats.org/officeDocument/2006/relationships/image" Target="../media/image111.jpeg"/><Relationship Id="rId20" Type="http://schemas.openxmlformats.org/officeDocument/2006/relationships/image" Target="../media/image74.jpeg"/><Relationship Id="rId41" Type="http://schemas.openxmlformats.org/officeDocument/2006/relationships/image" Target="../media/image95.jpeg"/><Relationship Id="rId54" Type="http://schemas.openxmlformats.org/officeDocument/2006/relationships/image" Target="../media/image106.jpeg"/><Relationship Id="rId1" Type="http://schemas.openxmlformats.org/officeDocument/2006/relationships/hyperlink" Target="#&#1057;&#1086;&#1076;&#1077;&#1088;&#1078;&#1072;&#1085;&#1080;&#1077;!A1"/><Relationship Id="rId6" Type="http://schemas.openxmlformats.org/officeDocument/2006/relationships/image" Target="../media/image60.jpeg"/><Relationship Id="rId15" Type="http://schemas.openxmlformats.org/officeDocument/2006/relationships/image" Target="../media/image69.jpeg"/><Relationship Id="rId23" Type="http://schemas.openxmlformats.org/officeDocument/2006/relationships/image" Target="../media/image77.jpeg"/><Relationship Id="rId28" Type="http://schemas.openxmlformats.org/officeDocument/2006/relationships/image" Target="../media/image82.jpeg"/><Relationship Id="rId36" Type="http://schemas.openxmlformats.org/officeDocument/2006/relationships/image" Target="../media/image90.jpeg"/><Relationship Id="rId49" Type="http://schemas.openxmlformats.org/officeDocument/2006/relationships/image" Target="../media/image102.png"/><Relationship Id="rId57" Type="http://schemas.openxmlformats.org/officeDocument/2006/relationships/image" Target="../media/image109.jpeg"/><Relationship Id="rId10" Type="http://schemas.openxmlformats.org/officeDocument/2006/relationships/image" Target="../media/image64.jpeg"/><Relationship Id="rId31" Type="http://schemas.openxmlformats.org/officeDocument/2006/relationships/image" Target="../media/image85.jpeg"/><Relationship Id="rId44" Type="http://schemas.openxmlformats.org/officeDocument/2006/relationships/image" Target="../media/image98.jpeg"/><Relationship Id="rId52" Type="http://schemas.openxmlformats.org/officeDocument/2006/relationships/image" Target="../media/image104.jpeg"/><Relationship Id="rId60"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6.jpeg"/><Relationship Id="rId13" Type="http://schemas.openxmlformats.org/officeDocument/2006/relationships/image" Target="../media/image121.jpeg"/><Relationship Id="rId18" Type="http://schemas.openxmlformats.org/officeDocument/2006/relationships/image" Target="../media/image126.jpeg"/><Relationship Id="rId3" Type="http://schemas.openxmlformats.org/officeDocument/2006/relationships/hyperlink" Target="http://teamprof.ru/" TargetMode="External"/><Relationship Id="rId7" Type="http://schemas.openxmlformats.org/officeDocument/2006/relationships/image" Target="../media/image115.jpeg"/><Relationship Id="rId12" Type="http://schemas.openxmlformats.org/officeDocument/2006/relationships/image" Target="../media/image120.jpeg"/><Relationship Id="rId17" Type="http://schemas.openxmlformats.org/officeDocument/2006/relationships/image" Target="../media/image125.jpeg"/><Relationship Id="rId2" Type="http://schemas.openxmlformats.org/officeDocument/2006/relationships/image" Target="../media/image112.jpeg"/><Relationship Id="rId16" Type="http://schemas.openxmlformats.org/officeDocument/2006/relationships/image" Target="../media/image124.jpeg"/><Relationship Id="rId20" Type="http://schemas.openxmlformats.org/officeDocument/2006/relationships/image" Target="../media/image14.png"/><Relationship Id="rId1" Type="http://schemas.openxmlformats.org/officeDocument/2006/relationships/hyperlink" Target="#&#1057;&#1086;&#1076;&#1077;&#1088;&#1078;&#1072;&#1085;&#1080;&#1077;!A1"/><Relationship Id="rId6" Type="http://schemas.openxmlformats.org/officeDocument/2006/relationships/image" Target="../media/image114.jpeg"/><Relationship Id="rId11" Type="http://schemas.openxmlformats.org/officeDocument/2006/relationships/image" Target="../media/image119.jpeg"/><Relationship Id="rId5" Type="http://schemas.openxmlformats.org/officeDocument/2006/relationships/image" Target="../media/image113.jpeg"/><Relationship Id="rId15" Type="http://schemas.openxmlformats.org/officeDocument/2006/relationships/image" Target="../media/image123.jpeg"/><Relationship Id="rId10" Type="http://schemas.openxmlformats.org/officeDocument/2006/relationships/image" Target="../media/image118.jpeg"/><Relationship Id="rId19" Type="http://schemas.openxmlformats.org/officeDocument/2006/relationships/image" Target="../media/image13.png"/><Relationship Id="rId4" Type="http://schemas.openxmlformats.org/officeDocument/2006/relationships/image" Target="../media/image1.png"/><Relationship Id="rId9" Type="http://schemas.openxmlformats.org/officeDocument/2006/relationships/image" Target="../media/image117.jpeg"/><Relationship Id="rId14" Type="http://schemas.openxmlformats.org/officeDocument/2006/relationships/image" Target="../media/image12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8.jpeg"/><Relationship Id="rId13" Type="http://schemas.openxmlformats.org/officeDocument/2006/relationships/image" Target="../media/image132.png"/><Relationship Id="rId3" Type="http://schemas.openxmlformats.org/officeDocument/2006/relationships/hyperlink" Target="http://teamprof.ru/" TargetMode="External"/><Relationship Id="rId7" Type="http://schemas.openxmlformats.org/officeDocument/2006/relationships/image" Target="../media/image127.jpeg"/><Relationship Id="rId12" Type="http://schemas.openxmlformats.org/officeDocument/2006/relationships/image" Target="../media/image13.png"/><Relationship Id="rId2" Type="http://schemas.openxmlformats.org/officeDocument/2006/relationships/image" Target="../media/image10.jpeg"/><Relationship Id="rId1" Type="http://schemas.openxmlformats.org/officeDocument/2006/relationships/hyperlink" Target="#&#1057;&#1086;&#1076;&#1077;&#1088;&#1078;&#1072;&#1085;&#1080;&#1077;!A1"/><Relationship Id="rId6" Type="http://schemas.openxmlformats.org/officeDocument/2006/relationships/image" Target="../media/image94.jpeg"/><Relationship Id="rId11" Type="http://schemas.openxmlformats.org/officeDocument/2006/relationships/image" Target="../media/image131.jpeg"/><Relationship Id="rId5" Type="http://schemas.openxmlformats.org/officeDocument/2006/relationships/image" Target="../media/image93.jpeg"/><Relationship Id="rId10" Type="http://schemas.openxmlformats.org/officeDocument/2006/relationships/image" Target="../media/image130.jpeg"/><Relationship Id="rId4" Type="http://schemas.openxmlformats.org/officeDocument/2006/relationships/image" Target="../media/image1.png"/><Relationship Id="rId9" Type="http://schemas.openxmlformats.org/officeDocument/2006/relationships/image" Target="../media/image12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36.jpeg"/><Relationship Id="rId13" Type="http://schemas.openxmlformats.org/officeDocument/2006/relationships/image" Target="../media/image141.jpeg"/><Relationship Id="rId18" Type="http://schemas.openxmlformats.org/officeDocument/2006/relationships/image" Target="../media/image146.jpeg"/><Relationship Id="rId26" Type="http://schemas.openxmlformats.org/officeDocument/2006/relationships/image" Target="../media/image154.jpeg"/><Relationship Id="rId3" Type="http://schemas.openxmlformats.org/officeDocument/2006/relationships/hyperlink" Target="http://teamprof.ru/" TargetMode="External"/><Relationship Id="rId21" Type="http://schemas.openxmlformats.org/officeDocument/2006/relationships/image" Target="../media/image149.jpeg"/><Relationship Id="rId7" Type="http://schemas.openxmlformats.org/officeDocument/2006/relationships/image" Target="../media/image135.jpeg"/><Relationship Id="rId12" Type="http://schemas.openxmlformats.org/officeDocument/2006/relationships/image" Target="../media/image140.jpeg"/><Relationship Id="rId17" Type="http://schemas.openxmlformats.org/officeDocument/2006/relationships/image" Target="../media/image145.jpeg"/><Relationship Id="rId25" Type="http://schemas.openxmlformats.org/officeDocument/2006/relationships/image" Target="../media/image153.jpeg"/><Relationship Id="rId2" Type="http://schemas.openxmlformats.org/officeDocument/2006/relationships/image" Target="../media/image10.jpeg"/><Relationship Id="rId16" Type="http://schemas.openxmlformats.org/officeDocument/2006/relationships/image" Target="../media/image144.jpeg"/><Relationship Id="rId20" Type="http://schemas.openxmlformats.org/officeDocument/2006/relationships/image" Target="../media/image148.jpeg"/><Relationship Id="rId1" Type="http://schemas.openxmlformats.org/officeDocument/2006/relationships/hyperlink" Target="#&#1057;&#1086;&#1076;&#1077;&#1088;&#1078;&#1072;&#1085;&#1080;&#1077;!A1"/><Relationship Id="rId6" Type="http://schemas.openxmlformats.org/officeDocument/2006/relationships/image" Target="../media/image134.jpeg"/><Relationship Id="rId11" Type="http://schemas.openxmlformats.org/officeDocument/2006/relationships/image" Target="../media/image139.jpeg"/><Relationship Id="rId24" Type="http://schemas.openxmlformats.org/officeDocument/2006/relationships/image" Target="../media/image152.jpeg"/><Relationship Id="rId5" Type="http://schemas.openxmlformats.org/officeDocument/2006/relationships/image" Target="../media/image133.jpeg"/><Relationship Id="rId15" Type="http://schemas.openxmlformats.org/officeDocument/2006/relationships/image" Target="../media/image143.jpeg"/><Relationship Id="rId23" Type="http://schemas.openxmlformats.org/officeDocument/2006/relationships/image" Target="../media/image151.jpeg"/><Relationship Id="rId10" Type="http://schemas.openxmlformats.org/officeDocument/2006/relationships/image" Target="../media/image138.jpeg"/><Relationship Id="rId19" Type="http://schemas.openxmlformats.org/officeDocument/2006/relationships/image" Target="../media/image147.jpeg"/><Relationship Id="rId4" Type="http://schemas.openxmlformats.org/officeDocument/2006/relationships/image" Target="../media/image1.png"/><Relationship Id="rId9" Type="http://schemas.openxmlformats.org/officeDocument/2006/relationships/image" Target="../media/image137.jpeg"/><Relationship Id="rId14" Type="http://schemas.openxmlformats.org/officeDocument/2006/relationships/image" Target="../media/image142.jpeg"/><Relationship Id="rId22" Type="http://schemas.openxmlformats.org/officeDocument/2006/relationships/image" Target="../media/image150.jpeg"/><Relationship Id="rId27" Type="http://schemas.openxmlformats.org/officeDocument/2006/relationships/image" Target="../media/image15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hyperlink" Target="http://teamprof.ru/" TargetMode="External"/><Relationship Id="rId7" Type="http://schemas.openxmlformats.org/officeDocument/2006/relationships/image" Target="../media/image158.jpeg"/><Relationship Id="rId2" Type="http://schemas.openxmlformats.org/officeDocument/2006/relationships/image" Target="../media/image10.jpeg"/><Relationship Id="rId1" Type="http://schemas.openxmlformats.org/officeDocument/2006/relationships/hyperlink" Target="#&#1057;&#1086;&#1076;&#1077;&#1088;&#1078;&#1072;&#1085;&#1080;&#1077;!A1"/><Relationship Id="rId6" Type="http://schemas.openxmlformats.org/officeDocument/2006/relationships/image" Target="../media/image157.jpeg"/><Relationship Id="rId5" Type="http://schemas.openxmlformats.org/officeDocument/2006/relationships/image" Target="../media/image156.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327660</xdr:colOff>
      <xdr:row>1</xdr:row>
      <xdr:rowOff>90307</xdr:rowOff>
    </xdr:from>
    <xdr:to>
      <xdr:col>4</xdr:col>
      <xdr:colOff>1338943</xdr:colOff>
      <xdr:row>2</xdr:row>
      <xdr:rowOff>321172</xdr:rowOff>
    </xdr:to>
    <xdr:pic>
      <xdr:nvPicPr>
        <xdr:cNvPr id="4" name="Рисунок 3">
          <a:hlinkClick xmlns:r="http://schemas.openxmlformats.org/officeDocument/2006/relationships" r:id="rId1"/>
          <a:extLst>
            <a:ext uri="{FF2B5EF4-FFF2-40B4-BE49-F238E27FC236}">
              <a16:creationId xmlns:a16="http://schemas.microsoft.com/office/drawing/2014/main" id="{020755C6-006D-49C5-882B-C2399BC78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550817" y="280807"/>
          <a:ext cx="3531326" cy="73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xdr:colOff>
      <xdr:row>1</xdr:row>
      <xdr:rowOff>18992</xdr:rowOff>
    </xdr:from>
    <xdr:to>
      <xdr:col>10</xdr:col>
      <xdr:colOff>471369</xdr:colOff>
      <xdr:row>2</xdr:row>
      <xdr:rowOff>655319</xdr:rowOff>
    </xdr:to>
    <xdr:pic>
      <xdr:nvPicPr>
        <xdr:cNvPr id="6" name="Рисунок 5">
          <a:extLst>
            <a:ext uri="{FF2B5EF4-FFF2-40B4-BE49-F238E27FC236}">
              <a16:creationId xmlns:a16="http://schemas.microsoft.com/office/drawing/2014/main" id="{1F2D10B8-1E54-455F-A2E0-A45611BFE2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44990" y="219017"/>
          <a:ext cx="3485079" cy="1141152"/>
        </a:xfrm>
        <a:prstGeom prst="rect">
          <a:avLst/>
        </a:prstGeom>
      </xdr:spPr>
    </xdr:pic>
    <xdr:clientData/>
  </xdr:twoCellAnchor>
  <xdr:twoCellAnchor editAs="oneCell">
    <xdr:from>
      <xdr:col>7</xdr:col>
      <xdr:colOff>1784691</xdr:colOff>
      <xdr:row>6</xdr:row>
      <xdr:rowOff>264633</xdr:rowOff>
    </xdr:from>
    <xdr:to>
      <xdr:col>7</xdr:col>
      <xdr:colOff>2530928</xdr:colOff>
      <xdr:row>8</xdr:row>
      <xdr:rowOff>261258</xdr:rowOff>
    </xdr:to>
    <xdr:pic>
      <xdr:nvPicPr>
        <xdr:cNvPr id="3" name="Рисунок 2">
          <a:extLst>
            <a:ext uri="{FF2B5EF4-FFF2-40B4-BE49-F238E27FC236}">
              <a16:creationId xmlns:a16="http://schemas.microsoft.com/office/drawing/2014/main" id="{7744A89F-4665-41D5-95E0-3054BC2695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6477" y="2713919"/>
          <a:ext cx="746237" cy="758625"/>
        </a:xfrm>
        <a:prstGeom prst="rect">
          <a:avLst/>
        </a:prstGeom>
      </xdr:spPr>
    </xdr:pic>
    <xdr:clientData/>
  </xdr:twoCellAnchor>
  <xdr:twoCellAnchor>
    <xdr:from>
      <xdr:col>6</xdr:col>
      <xdr:colOff>626592</xdr:colOff>
      <xdr:row>5</xdr:row>
      <xdr:rowOff>244563</xdr:rowOff>
    </xdr:from>
    <xdr:to>
      <xdr:col>7</xdr:col>
      <xdr:colOff>1813004</xdr:colOff>
      <xdr:row>7</xdr:row>
      <xdr:rowOff>45153</xdr:rowOff>
    </xdr:to>
    <xdr:sp macro="" textlink="">
      <xdr:nvSpPr>
        <xdr:cNvPr id="5" name="TextBox 4">
          <a:extLst>
            <a:ext uri="{FF2B5EF4-FFF2-40B4-BE49-F238E27FC236}">
              <a16:creationId xmlns:a16="http://schemas.microsoft.com/office/drawing/2014/main" id="{4026E5D6-1AB1-4B5E-8409-0ECF8519EBE4}"/>
            </a:ext>
          </a:extLst>
        </xdr:cNvPr>
        <xdr:cNvSpPr txBox="1"/>
      </xdr:nvSpPr>
      <xdr:spPr>
        <a:xfrm>
          <a:off x="6782463" y="1991720"/>
          <a:ext cx="2166127" cy="41019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Новы</a:t>
          </a:r>
          <a:r>
            <a:rPr lang="ru-RU" sz="1400" b="1" baseline="0">
              <a:solidFill>
                <a:srgbClr val="C00000"/>
              </a:solidFill>
            </a:rPr>
            <a:t>е позиции</a:t>
          </a:r>
          <a:endParaRPr lang="ru-RU" sz="1400" b="1">
            <a:solidFill>
              <a:srgbClr val="C00000"/>
            </a:solidFill>
          </a:endParaRPr>
        </a:p>
      </xdr:txBody>
    </xdr:sp>
    <xdr:clientData/>
  </xdr:twoCellAnchor>
  <xdr:twoCellAnchor editAs="oneCell">
    <xdr:from>
      <xdr:col>7</xdr:col>
      <xdr:colOff>1812472</xdr:colOff>
      <xdr:row>9</xdr:row>
      <xdr:rowOff>289770</xdr:rowOff>
    </xdr:from>
    <xdr:to>
      <xdr:col>7</xdr:col>
      <xdr:colOff>2550324</xdr:colOff>
      <xdr:row>11</xdr:row>
      <xdr:rowOff>240800</xdr:rowOff>
    </xdr:to>
    <xdr:pic>
      <xdr:nvPicPr>
        <xdr:cNvPr id="9" name="Рисунок 8">
          <a:extLst>
            <a:ext uri="{FF2B5EF4-FFF2-40B4-BE49-F238E27FC236}">
              <a16:creationId xmlns:a16="http://schemas.microsoft.com/office/drawing/2014/main" id="{2F88D944-B645-4C59-8C64-F6E64D08C4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024258" y="3882056"/>
          <a:ext cx="775952" cy="713030"/>
        </a:xfrm>
        <a:prstGeom prst="rect">
          <a:avLst/>
        </a:prstGeom>
      </xdr:spPr>
    </xdr:pic>
    <xdr:clientData/>
  </xdr:twoCellAnchor>
  <xdr:twoCellAnchor>
    <xdr:from>
      <xdr:col>7</xdr:col>
      <xdr:colOff>36419</xdr:colOff>
      <xdr:row>8</xdr:row>
      <xdr:rowOff>254359</xdr:rowOff>
    </xdr:from>
    <xdr:to>
      <xdr:col>7</xdr:col>
      <xdr:colOff>2165214</xdr:colOff>
      <xdr:row>10</xdr:row>
      <xdr:rowOff>293915</xdr:rowOff>
    </xdr:to>
    <xdr:sp macro="" textlink="">
      <xdr:nvSpPr>
        <xdr:cNvPr id="10" name="TextBox 9">
          <a:extLst>
            <a:ext uri="{FF2B5EF4-FFF2-40B4-BE49-F238E27FC236}">
              <a16:creationId xmlns:a16="http://schemas.microsoft.com/office/drawing/2014/main" id="{BED7B888-29AA-43C0-ABF0-D81F007969A8}"/>
            </a:ext>
          </a:extLst>
        </xdr:cNvPr>
        <xdr:cNvSpPr txBox="1"/>
      </xdr:nvSpPr>
      <xdr:spPr>
        <a:xfrm>
          <a:off x="7172005" y="2915916"/>
          <a:ext cx="2128795" cy="64915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Обновленные</a:t>
          </a:r>
          <a:r>
            <a:rPr lang="ru-RU" sz="1400" b="1">
              <a:solidFill>
                <a:srgbClr val="002060"/>
              </a:solidFill>
            </a:rPr>
            <a:t> </a:t>
          </a:r>
        </a:p>
        <a:p>
          <a:pPr algn="l"/>
          <a:r>
            <a:rPr lang="ru-RU" sz="1400" b="1">
              <a:solidFill>
                <a:srgbClr val="C00000"/>
              </a:solidFill>
            </a:rPr>
            <a:t>позиции</a:t>
          </a:r>
        </a:p>
      </xdr:txBody>
    </xdr:sp>
    <xdr:clientData/>
  </xdr:twoCellAnchor>
  <xdr:twoCellAnchor editAs="oneCell">
    <xdr:from>
      <xdr:col>7</xdr:col>
      <xdr:colOff>1793791</xdr:colOff>
      <xdr:row>13</xdr:row>
      <xdr:rowOff>312805</xdr:rowOff>
    </xdr:from>
    <xdr:to>
      <xdr:col>8</xdr:col>
      <xdr:colOff>1362</xdr:colOff>
      <xdr:row>15</xdr:row>
      <xdr:rowOff>243935</xdr:rowOff>
    </xdr:to>
    <xdr:pic>
      <xdr:nvPicPr>
        <xdr:cNvPr id="12" name="Рисунок 11">
          <a:extLst>
            <a:ext uri="{FF2B5EF4-FFF2-40B4-BE49-F238E27FC236}">
              <a16:creationId xmlns:a16="http://schemas.microsoft.com/office/drawing/2014/main" id="{9DCB21B3-25B8-4D5A-9DBF-5B80786A7F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05577" y="5429091"/>
          <a:ext cx="807896" cy="693130"/>
        </a:xfrm>
        <a:prstGeom prst="rect">
          <a:avLst/>
        </a:prstGeom>
      </xdr:spPr>
    </xdr:pic>
    <xdr:clientData/>
  </xdr:twoCellAnchor>
  <xdr:twoCellAnchor>
    <xdr:from>
      <xdr:col>7</xdr:col>
      <xdr:colOff>39424</xdr:colOff>
      <xdr:row>11</xdr:row>
      <xdr:rowOff>247284</xdr:rowOff>
    </xdr:from>
    <xdr:to>
      <xdr:col>8</xdr:col>
      <xdr:colOff>131693</xdr:colOff>
      <xdr:row>13</xdr:row>
      <xdr:rowOff>250372</xdr:rowOff>
    </xdr:to>
    <xdr:sp macro="" textlink="">
      <xdr:nvSpPr>
        <xdr:cNvPr id="13" name="TextBox 12">
          <a:extLst>
            <a:ext uri="{FF2B5EF4-FFF2-40B4-BE49-F238E27FC236}">
              <a16:creationId xmlns:a16="http://schemas.microsoft.com/office/drawing/2014/main" id="{85284534-88DD-4C33-B4EC-5C2241495D3D}"/>
            </a:ext>
          </a:extLst>
        </xdr:cNvPr>
        <xdr:cNvSpPr txBox="1"/>
      </xdr:nvSpPr>
      <xdr:spPr>
        <a:xfrm>
          <a:off x="7175010" y="3823241"/>
          <a:ext cx="2802812" cy="61268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Модифицированные </a:t>
          </a:r>
        </a:p>
        <a:p>
          <a:pPr algn="l"/>
          <a:r>
            <a:rPr lang="ru-RU" sz="1400" b="1">
              <a:solidFill>
                <a:srgbClr val="C00000"/>
              </a:solidFill>
            </a:rPr>
            <a:t>позиции</a:t>
          </a:r>
        </a:p>
      </xdr:txBody>
    </xdr:sp>
    <xdr:clientData/>
  </xdr:twoCellAnchor>
  <xdr:twoCellAnchor editAs="oneCell">
    <xdr:from>
      <xdr:col>2</xdr:col>
      <xdr:colOff>64411</xdr:colOff>
      <xdr:row>3</xdr:row>
      <xdr:rowOff>108857</xdr:rowOff>
    </xdr:from>
    <xdr:to>
      <xdr:col>3</xdr:col>
      <xdr:colOff>360395</xdr:colOff>
      <xdr:row>4</xdr:row>
      <xdr:rowOff>440872</xdr:rowOff>
    </xdr:to>
    <xdr:pic>
      <xdr:nvPicPr>
        <xdr:cNvPr id="17" name="Рисунок 16">
          <a:hlinkClick xmlns:r="http://schemas.openxmlformats.org/officeDocument/2006/relationships" r:id="rId7"/>
          <a:extLst>
            <a:ext uri="{FF2B5EF4-FFF2-40B4-BE49-F238E27FC236}">
              <a16:creationId xmlns:a16="http://schemas.microsoft.com/office/drawing/2014/main" id="{188E7A2D-6A3B-4B75-B6E7-53392F45B5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0711" y="1496786"/>
          <a:ext cx="1194055" cy="489857"/>
        </a:xfrm>
        <a:prstGeom prst="rect">
          <a:avLst/>
        </a:prstGeom>
      </xdr:spPr>
    </xdr:pic>
    <xdr:clientData/>
  </xdr:twoCellAnchor>
  <xdr:twoCellAnchor editAs="oneCell">
    <xdr:from>
      <xdr:col>7</xdr:col>
      <xdr:colOff>2187379</xdr:colOff>
      <xdr:row>2</xdr:row>
      <xdr:rowOff>323029</xdr:rowOff>
    </xdr:from>
    <xdr:to>
      <xdr:col>7</xdr:col>
      <xdr:colOff>2488782</xdr:colOff>
      <xdr:row>2</xdr:row>
      <xdr:rowOff>640867</xdr:rowOff>
    </xdr:to>
    <xdr:pic>
      <xdr:nvPicPr>
        <xdr:cNvPr id="7" name="Рисунок 6">
          <a:hlinkClick xmlns:r="http://schemas.openxmlformats.org/officeDocument/2006/relationships" r:id="rId9"/>
          <a:extLst>
            <a:ext uri="{FF2B5EF4-FFF2-40B4-BE49-F238E27FC236}">
              <a16:creationId xmlns:a16="http://schemas.microsoft.com/office/drawing/2014/main" id="{43D9389E-3493-4BFC-8F79-23EFB93D0A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26329" y="1027879"/>
          <a:ext cx="301403" cy="317838"/>
        </a:xfrm>
        <a:prstGeom prst="rect">
          <a:avLst/>
        </a:prstGeom>
      </xdr:spPr>
    </xdr:pic>
    <xdr:clientData/>
  </xdr:twoCellAnchor>
  <xdr:twoCellAnchor>
    <xdr:from>
      <xdr:col>8</xdr:col>
      <xdr:colOff>435867</xdr:colOff>
      <xdr:row>6</xdr:row>
      <xdr:rowOff>113341</xdr:rowOff>
    </xdr:from>
    <xdr:to>
      <xdr:col>9</xdr:col>
      <xdr:colOff>403399</xdr:colOff>
      <xdr:row>8</xdr:row>
      <xdr:rowOff>180347</xdr:rowOff>
    </xdr:to>
    <xdr:sp macro="" textlink="">
      <xdr:nvSpPr>
        <xdr:cNvPr id="11" name="TextBox 10">
          <a:extLst>
            <a:ext uri="{FF2B5EF4-FFF2-40B4-BE49-F238E27FC236}">
              <a16:creationId xmlns:a16="http://schemas.microsoft.com/office/drawing/2014/main" id="{81934399-2EFD-4881-9514-E2A66DAA9DAC}"/>
            </a:ext>
          </a:extLst>
        </xdr:cNvPr>
        <xdr:cNvSpPr txBox="1"/>
      </xdr:nvSpPr>
      <xdr:spPr>
        <a:xfrm>
          <a:off x="10281996" y="2007455"/>
          <a:ext cx="2536560" cy="67660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Абсолютно новые</a:t>
          </a:r>
          <a:r>
            <a:rPr lang="ru-RU" sz="1050" b="0" baseline="0"/>
            <a:t> и интересные позиции в ассортименте </a:t>
          </a:r>
          <a:r>
            <a:rPr lang="en-US" sz="1050" b="0" baseline="0"/>
            <a:t>TEAMPROF.</a:t>
          </a:r>
          <a:endParaRPr lang="ru-RU" sz="1050" b="0"/>
        </a:p>
      </xdr:txBody>
    </xdr:sp>
    <xdr:clientData/>
  </xdr:twoCellAnchor>
  <xdr:twoCellAnchor>
    <xdr:from>
      <xdr:col>8</xdr:col>
      <xdr:colOff>407587</xdr:colOff>
      <xdr:row>9</xdr:row>
      <xdr:rowOff>94296</xdr:rowOff>
    </xdr:from>
    <xdr:to>
      <xdr:col>9</xdr:col>
      <xdr:colOff>408215</xdr:colOff>
      <xdr:row>11</xdr:row>
      <xdr:rowOff>157492</xdr:rowOff>
    </xdr:to>
    <xdr:sp macro="" textlink="">
      <xdr:nvSpPr>
        <xdr:cNvPr id="14" name="TextBox 13">
          <a:extLst>
            <a:ext uri="{FF2B5EF4-FFF2-40B4-BE49-F238E27FC236}">
              <a16:creationId xmlns:a16="http://schemas.microsoft.com/office/drawing/2014/main" id="{CF537951-BB25-42C1-8E35-F7C74AAD01E2}"/>
            </a:ext>
          </a:extLst>
        </xdr:cNvPr>
        <xdr:cNvSpPr txBox="1"/>
      </xdr:nvSpPr>
      <xdr:spPr>
        <a:xfrm>
          <a:off x="10253716" y="2902810"/>
          <a:ext cx="2569656" cy="67279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Обновление в группе товаров</a:t>
          </a:r>
          <a:br>
            <a:rPr lang="ru-RU" sz="1050" b="0"/>
          </a:br>
          <a:r>
            <a:rPr lang="ru-RU" sz="1050" b="0"/>
            <a:t>(новый цвет свечения, добавлен другой цвет кабеля, иной режим свечения).</a:t>
          </a:r>
        </a:p>
      </xdr:txBody>
    </xdr:sp>
    <xdr:clientData/>
  </xdr:twoCellAnchor>
  <xdr:twoCellAnchor>
    <xdr:from>
      <xdr:col>7</xdr:col>
      <xdr:colOff>2704105</xdr:colOff>
      <xdr:row>11</xdr:row>
      <xdr:rowOff>271478</xdr:rowOff>
    </xdr:from>
    <xdr:to>
      <xdr:col>10</xdr:col>
      <xdr:colOff>38100</xdr:colOff>
      <xdr:row>16</xdr:row>
      <xdr:rowOff>40418</xdr:rowOff>
    </xdr:to>
    <xdr:sp macro="" textlink="">
      <xdr:nvSpPr>
        <xdr:cNvPr id="15" name="TextBox 14">
          <a:extLst>
            <a:ext uri="{FF2B5EF4-FFF2-40B4-BE49-F238E27FC236}">
              <a16:creationId xmlns:a16="http://schemas.microsoft.com/office/drawing/2014/main" id="{126391B9-8395-499B-A728-CFD10B779B53}"/>
            </a:ext>
          </a:extLst>
        </xdr:cNvPr>
        <xdr:cNvSpPr txBox="1"/>
      </xdr:nvSpPr>
      <xdr:spPr>
        <a:xfrm>
          <a:off x="9839691" y="3689592"/>
          <a:ext cx="3299366" cy="12929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Позиции, которые подверглись улучшению на этапе введения в ассортимент, путем повышения технических характеристик (изменение рабочего напряжения, изменение сечения провода, изменение типа изоляции провода, и пр.). В том числе адаптированные комплектующие для сокращения времени при монтаже.  </a:t>
          </a:r>
        </a:p>
      </xdr:txBody>
    </xdr:sp>
    <xdr:clientData/>
  </xdr:twoCellAnchor>
  <xdr:twoCellAnchor editAs="oneCell">
    <xdr:from>
      <xdr:col>4</xdr:col>
      <xdr:colOff>3488871</xdr:colOff>
      <xdr:row>13</xdr:row>
      <xdr:rowOff>261259</xdr:rowOff>
    </xdr:from>
    <xdr:to>
      <xdr:col>6</xdr:col>
      <xdr:colOff>152791</xdr:colOff>
      <xdr:row>15</xdr:row>
      <xdr:rowOff>1</xdr:rowOff>
    </xdr:to>
    <xdr:pic>
      <xdr:nvPicPr>
        <xdr:cNvPr id="8" name="Рисунок 7">
          <a:extLst>
            <a:ext uri="{FF2B5EF4-FFF2-40B4-BE49-F238E27FC236}">
              <a16:creationId xmlns:a16="http://schemas.microsoft.com/office/drawing/2014/main" id="{00E4DB74-0401-499A-B38C-47AAC6460071}"/>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artisticCrisscrossEtching/>
                  </a14:imgEffect>
                </a14:imgLayer>
              </a14:imgProps>
            </a:ext>
            <a:ext uri="{28A0092B-C50C-407E-A947-70E740481C1C}">
              <a14:useLocalDpi xmlns:a14="http://schemas.microsoft.com/office/drawing/2010/main" val="0"/>
            </a:ext>
          </a:extLst>
        </a:blip>
        <a:stretch>
          <a:fillRect/>
        </a:stretch>
      </xdr:blipFill>
      <xdr:spPr>
        <a:xfrm>
          <a:off x="6232071" y="4637316"/>
          <a:ext cx="593663" cy="500742"/>
        </a:xfrm>
        <a:prstGeom prst="rect">
          <a:avLst/>
        </a:prstGeom>
      </xdr:spPr>
    </xdr:pic>
    <xdr:clientData/>
  </xdr:twoCellAnchor>
  <xdr:twoCellAnchor editAs="oneCell">
    <xdr:from>
      <xdr:col>9</xdr:col>
      <xdr:colOff>424543</xdr:colOff>
      <xdr:row>2</xdr:row>
      <xdr:rowOff>375557</xdr:rowOff>
    </xdr:from>
    <xdr:to>
      <xdr:col>10</xdr:col>
      <xdr:colOff>622665</xdr:colOff>
      <xdr:row>5</xdr:row>
      <xdr:rowOff>50076</xdr:rowOff>
    </xdr:to>
    <xdr:pic>
      <xdr:nvPicPr>
        <xdr:cNvPr id="18" name="Рисунок 17">
          <a:extLst>
            <a:ext uri="{FF2B5EF4-FFF2-40B4-BE49-F238E27FC236}">
              <a16:creationId xmlns:a16="http://schemas.microsoft.com/office/drawing/2014/main" id="{D10A6DA7-E8B0-429F-85F1-6AAB1D29E5E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915900" y="1066800"/>
          <a:ext cx="883922" cy="10515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xdr:colOff>
      <xdr:row>0</xdr:row>
      <xdr:rowOff>411480</xdr:rowOff>
    </xdr:from>
    <xdr:to>
      <xdr:col>0</xdr:col>
      <xdr:colOff>1447800</xdr:colOff>
      <xdr:row>0</xdr:row>
      <xdr:rowOff>878818</xdr:rowOff>
    </xdr:to>
    <xdr:pic>
      <xdr:nvPicPr>
        <xdr:cNvPr id="4" name="Рисунок 5">
          <a:hlinkClick xmlns:r="http://schemas.openxmlformats.org/officeDocument/2006/relationships" r:id="rId1"/>
          <a:extLst>
            <a:ext uri="{FF2B5EF4-FFF2-40B4-BE49-F238E27FC236}">
              <a16:creationId xmlns:a16="http://schemas.microsoft.com/office/drawing/2014/main" id="{FACC7654-1773-4A5F-9888-C12A343D30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1148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0</xdr:row>
      <xdr:rowOff>166507</xdr:rowOff>
    </xdr:from>
    <xdr:to>
      <xdr:col>7</xdr:col>
      <xdr:colOff>106099</xdr:colOff>
      <xdr:row>0</xdr:row>
      <xdr:rowOff>907912</xdr:rowOff>
    </xdr:to>
    <xdr:pic>
      <xdr:nvPicPr>
        <xdr:cNvPr id="5" name="Рисунок 4">
          <a:hlinkClick xmlns:r="http://schemas.openxmlformats.org/officeDocument/2006/relationships" r:id="rId3"/>
          <a:extLst>
            <a:ext uri="{FF2B5EF4-FFF2-40B4-BE49-F238E27FC236}">
              <a16:creationId xmlns:a16="http://schemas.microsoft.com/office/drawing/2014/main" id="{552BE1BF-A786-432D-851F-6A204E025C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114636</xdr:colOff>
      <xdr:row>2</xdr:row>
      <xdr:rowOff>236220</xdr:rowOff>
    </xdr:from>
    <xdr:to>
      <xdr:col>4</xdr:col>
      <xdr:colOff>2152535</xdr:colOff>
      <xdr:row>2</xdr:row>
      <xdr:rowOff>1595268</xdr:rowOff>
    </xdr:to>
    <xdr:pic>
      <xdr:nvPicPr>
        <xdr:cNvPr id="11" name="Рисунок 10">
          <a:extLst>
            <a:ext uri="{FF2B5EF4-FFF2-40B4-BE49-F238E27FC236}">
              <a16:creationId xmlns:a16="http://schemas.microsoft.com/office/drawing/2014/main" id="{BB04F0C2-A676-46B5-B364-075F4E1283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493076" y="1714500"/>
          <a:ext cx="2037899" cy="1359048"/>
        </a:xfrm>
        <a:prstGeom prst="rect">
          <a:avLst/>
        </a:prstGeom>
      </xdr:spPr>
    </xdr:pic>
    <xdr:clientData/>
  </xdr:twoCellAnchor>
  <xdr:twoCellAnchor editAs="oneCell">
    <xdr:from>
      <xdr:col>4</xdr:col>
      <xdr:colOff>99396</xdr:colOff>
      <xdr:row>3</xdr:row>
      <xdr:rowOff>236220</xdr:rowOff>
    </xdr:from>
    <xdr:to>
      <xdr:col>4</xdr:col>
      <xdr:colOff>2137295</xdr:colOff>
      <xdr:row>3</xdr:row>
      <xdr:rowOff>1595268</xdr:rowOff>
    </xdr:to>
    <xdr:pic>
      <xdr:nvPicPr>
        <xdr:cNvPr id="12" name="Рисунок 11">
          <a:extLst>
            <a:ext uri="{FF2B5EF4-FFF2-40B4-BE49-F238E27FC236}">
              <a16:creationId xmlns:a16="http://schemas.microsoft.com/office/drawing/2014/main" id="{4046AE96-03DB-48CB-B1DE-C1111D54DC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477836" y="3543300"/>
          <a:ext cx="2037899" cy="1359048"/>
        </a:xfrm>
        <a:prstGeom prst="rect">
          <a:avLst/>
        </a:prstGeom>
      </xdr:spPr>
    </xdr:pic>
    <xdr:clientData/>
  </xdr:twoCellAnchor>
  <xdr:twoCellAnchor editAs="oneCell">
    <xdr:from>
      <xdr:col>4</xdr:col>
      <xdr:colOff>396240</xdr:colOff>
      <xdr:row>7</xdr:row>
      <xdr:rowOff>22860</xdr:rowOff>
    </xdr:from>
    <xdr:to>
      <xdr:col>4</xdr:col>
      <xdr:colOff>1960880</xdr:colOff>
      <xdr:row>7</xdr:row>
      <xdr:rowOff>1196340</xdr:rowOff>
    </xdr:to>
    <xdr:pic>
      <xdr:nvPicPr>
        <xdr:cNvPr id="13" name="Рисунок 12">
          <a:extLst>
            <a:ext uri="{FF2B5EF4-FFF2-40B4-BE49-F238E27FC236}">
              <a16:creationId xmlns:a16="http://schemas.microsoft.com/office/drawing/2014/main" id="{4A129A07-EC21-45A7-8FF3-42DCD2ABA9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74680" y="8503920"/>
          <a:ext cx="1564640" cy="1173480"/>
        </a:xfrm>
        <a:prstGeom prst="rect">
          <a:avLst/>
        </a:prstGeom>
      </xdr:spPr>
    </xdr:pic>
    <xdr:clientData/>
  </xdr:twoCellAnchor>
  <xdr:oneCellAnchor>
    <xdr:from>
      <xdr:col>4</xdr:col>
      <xdr:colOff>365760</xdr:colOff>
      <xdr:row>6</xdr:row>
      <xdr:rowOff>27206</xdr:rowOff>
    </xdr:from>
    <xdr:ext cx="1564640" cy="1042867"/>
    <xdr:pic>
      <xdr:nvPicPr>
        <xdr:cNvPr id="14" name="Рисунок 13">
          <a:extLst>
            <a:ext uri="{FF2B5EF4-FFF2-40B4-BE49-F238E27FC236}">
              <a16:creationId xmlns:a16="http://schemas.microsoft.com/office/drawing/2014/main" id="{AE05DC8A-A5EB-47AC-AD1A-A98703AE9B3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744200" y="7403366"/>
          <a:ext cx="1564640" cy="1042867"/>
        </a:xfrm>
        <a:prstGeom prst="rect">
          <a:avLst/>
        </a:prstGeom>
      </xdr:spPr>
    </xdr:pic>
    <xdr:clientData/>
  </xdr:oneCellAnchor>
  <xdr:oneCellAnchor>
    <xdr:from>
      <xdr:col>4</xdr:col>
      <xdr:colOff>366023</xdr:colOff>
      <xdr:row>5</xdr:row>
      <xdr:rowOff>27206</xdr:rowOff>
    </xdr:from>
    <xdr:ext cx="1564114" cy="1042867"/>
    <xdr:pic>
      <xdr:nvPicPr>
        <xdr:cNvPr id="15" name="Рисунок 14">
          <a:extLst>
            <a:ext uri="{FF2B5EF4-FFF2-40B4-BE49-F238E27FC236}">
              <a16:creationId xmlns:a16="http://schemas.microsoft.com/office/drawing/2014/main" id="{0B042DCF-4B60-4BA5-A70F-C27F7321B7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744463" y="6306086"/>
          <a:ext cx="1564114" cy="1042867"/>
        </a:xfrm>
        <a:prstGeom prst="rect">
          <a:avLst/>
        </a:prstGeom>
      </xdr:spPr>
    </xdr:pic>
    <xdr:clientData/>
  </xdr:oneCellAnchor>
  <xdr:oneCellAnchor>
    <xdr:from>
      <xdr:col>4</xdr:col>
      <xdr:colOff>366022</xdr:colOff>
      <xdr:row>4</xdr:row>
      <xdr:rowOff>27268</xdr:rowOff>
    </xdr:from>
    <xdr:ext cx="1615177" cy="1076784"/>
    <xdr:pic>
      <xdr:nvPicPr>
        <xdr:cNvPr id="16" name="Рисунок 15">
          <a:extLst>
            <a:ext uri="{FF2B5EF4-FFF2-40B4-BE49-F238E27FC236}">
              <a16:creationId xmlns:a16="http://schemas.microsoft.com/office/drawing/2014/main" id="{B9A0AEFC-8D51-445D-9406-0A15CB1D49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744462" y="5163148"/>
          <a:ext cx="1615177" cy="1076784"/>
        </a:xfrm>
        <a:prstGeom prst="rect">
          <a:avLst/>
        </a:prstGeom>
      </xdr:spPr>
    </xdr:pic>
    <xdr:clientData/>
  </xdr:oneCellAnchor>
  <xdr:twoCellAnchor editAs="oneCell">
    <xdr:from>
      <xdr:col>2</xdr:col>
      <xdr:colOff>2834640</xdr:colOff>
      <xdr:row>8</xdr:row>
      <xdr:rowOff>53340</xdr:rowOff>
    </xdr:from>
    <xdr:to>
      <xdr:col>2</xdr:col>
      <xdr:colOff>3348990</xdr:colOff>
      <xdr:row>8</xdr:row>
      <xdr:rowOff>624840</xdr:rowOff>
    </xdr:to>
    <xdr:pic>
      <xdr:nvPicPr>
        <xdr:cNvPr id="20" name="Рисунок 19">
          <a:extLst>
            <a:ext uri="{FF2B5EF4-FFF2-40B4-BE49-F238E27FC236}">
              <a16:creationId xmlns:a16="http://schemas.microsoft.com/office/drawing/2014/main" id="{3F79A0AF-8C10-4B61-8C3C-D94290A445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417820" y="9768840"/>
          <a:ext cx="571500" cy="571500"/>
        </a:xfrm>
        <a:prstGeom prst="rect">
          <a:avLst/>
        </a:prstGeom>
      </xdr:spPr>
    </xdr:pic>
    <xdr:clientData/>
  </xdr:twoCellAnchor>
  <xdr:twoCellAnchor editAs="oneCell">
    <xdr:from>
      <xdr:col>2</xdr:col>
      <xdr:colOff>2872740</xdr:colOff>
      <xdr:row>9</xdr:row>
      <xdr:rowOff>0</xdr:rowOff>
    </xdr:from>
    <xdr:to>
      <xdr:col>2</xdr:col>
      <xdr:colOff>3348990</xdr:colOff>
      <xdr:row>9</xdr:row>
      <xdr:rowOff>571500</xdr:rowOff>
    </xdr:to>
    <xdr:pic>
      <xdr:nvPicPr>
        <xdr:cNvPr id="21" name="Рисунок 20">
          <a:extLst>
            <a:ext uri="{FF2B5EF4-FFF2-40B4-BE49-F238E27FC236}">
              <a16:creationId xmlns:a16="http://schemas.microsoft.com/office/drawing/2014/main" id="{AD025271-418E-42B0-946B-AD0BD4F75D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455920" y="10949940"/>
          <a:ext cx="571500" cy="571500"/>
        </a:xfrm>
        <a:prstGeom prst="rect">
          <a:avLst/>
        </a:prstGeom>
      </xdr:spPr>
    </xdr:pic>
    <xdr:clientData/>
  </xdr:twoCellAnchor>
  <xdr:twoCellAnchor editAs="oneCell">
    <xdr:from>
      <xdr:col>2</xdr:col>
      <xdr:colOff>2301240</xdr:colOff>
      <xdr:row>9</xdr:row>
      <xdr:rowOff>19072</xdr:rowOff>
    </xdr:from>
    <xdr:to>
      <xdr:col>2</xdr:col>
      <xdr:colOff>2887980</xdr:colOff>
      <xdr:row>9</xdr:row>
      <xdr:rowOff>529998</xdr:rowOff>
    </xdr:to>
    <xdr:pic>
      <xdr:nvPicPr>
        <xdr:cNvPr id="22" name="Рисунок 21">
          <a:extLst>
            <a:ext uri="{FF2B5EF4-FFF2-40B4-BE49-F238E27FC236}">
              <a16:creationId xmlns:a16="http://schemas.microsoft.com/office/drawing/2014/main" id="{A6DAE084-A248-4748-8269-DF7219A762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84420" y="10969012"/>
          <a:ext cx="586740" cy="510926"/>
        </a:xfrm>
        <a:prstGeom prst="rect">
          <a:avLst/>
        </a:prstGeom>
      </xdr:spPr>
    </xdr:pic>
    <xdr:clientData/>
  </xdr:twoCellAnchor>
  <xdr:oneCellAnchor>
    <xdr:from>
      <xdr:col>4</xdr:col>
      <xdr:colOff>312420</xdr:colOff>
      <xdr:row>8</xdr:row>
      <xdr:rowOff>27093</xdr:rowOff>
    </xdr:from>
    <xdr:ext cx="1767840" cy="1178560"/>
    <xdr:pic>
      <xdr:nvPicPr>
        <xdr:cNvPr id="19" name="Рисунок 18">
          <a:extLst>
            <a:ext uri="{FF2B5EF4-FFF2-40B4-BE49-F238E27FC236}">
              <a16:creationId xmlns:a16="http://schemas.microsoft.com/office/drawing/2014/main" id="{F88604D6-26ED-4DA0-AAB5-A47D9C9A333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690860" y="9742593"/>
          <a:ext cx="1767840" cy="1178560"/>
        </a:xfrm>
        <a:prstGeom prst="rect">
          <a:avLst/>
        </a:prstGeom>
      </xdr:spPr>
    </xdr:pic>
    <xdr:clientData/>
  </xdr:oneCellAnchor>
  <xdr:oneCellAnchor>
    <xdr:from>
      <xdr:col>4</xdr:col>
      <xdr:colOff>312420</xdr:colOff>
      <xdr:row>9</xdr:row>
      <xdr:rowOff>27093</xdr:rowOff>
    </xdr:from>
    <xdr:ext cx="1767840" cy="1178560"/>
    <xdr:pic>
      <xdr:nvPicPr>
        <xdr:cNvPr id="24" name="Рисунок 23">
          <a:extLst>
            <a:ext uri="{FF2B5EF4-FFF2-40B4-BE49-F238E27FC236}">
              <a16:creationId xmlns:a16="http://schemas.microsoft.com/office/drawing/2014/main" id="{13E908C3-0763-4E92-8BE9-FEF9550A70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690860" y="10977033"/>
          <a:ext cx="1767840" cy="117856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30D65F30-4A3D-4B50-B8BC-B350577B2D16}"/>
            </a:ext>
          </a:extLst>
        </xdr:cNvPr>
        <xdr:cNvSpPr txBox="1"/>
      </xdr:nvSpPr>
      <xdr:spPr>
        <a:xfrm>
          <a:off x="772287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60960</xdr:colOff>
      <xdr:row>0</xdr:row>
      <xdr:rowOff>419100</xdr:rowOff>
    </xdr:from>
    <xdr:to>
      <xdr:col>0</xdr:col>
      <xdr:colOff>1426845</xdr:colOff>
      <xdr:row>0</xdr:row>
      <xdr:rowOff>895963</xdr:rowOff>
    </xdr:to>
    <xdr:pic>
      <xdr:nvPicPr>
        <xdr:cNvPr id="5" name="Рисунок 5">
          <a:hlinkClick xmlns:r="http://schemas.openxmlformats.org/officeDocument/2006/relationships" r:id="rId1"/>
          <a:extLst>
            <a:ext uri="{FF2B5EF4-FFF2-40B4-BE49-F238E27FC236}">
              <a16:creationId xmlns:a16="http://schemas.microsoft.com/office/drawing/2014/main" id="{212375A3-A01A-4A42-A0D5-4AF2B35961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3695700</xdr:colOff>
      <xdr:row>0</xdr:row>
      <xdr:rowOff>189367</xdr:rowOff>
    </xdr:from>
    <xdr:to>
      <xdr:col>5</xdr:col>
      <xdr:colOff>780469</xdr:colOff>
      <xdr:row>1</xdr:row>
      <xdr:rowOff>1132</xdr:rowOff>
    </xdr:to>
    <xdr:pic>
      <xdr:nvPicPr>
        <xdr:cNvPr id="6" name="Рисунок 5">
          <a:hlinkClick xmlns:r="http://schemas.openxmlformats.org/officeDocument/2006/relationships" r:id="rId3"/>
          <a:extLst>
            <a:ext uri="{FF2B5EF4-FFF2-40B4-BE49-F238E27FC236}">
              <a16:creationId xmlns:a16="http://schemas.microsoft.com/office/drawing/2014/main" id="{2F148D64-04AB-4D56-BABD-C2DBDF460F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28020" y="18936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4</xdr:row>
      <xdr:rowOff>38100</xdr:rowOff>
    </xdr:from>
    <xdr:to>
      <xdr:col>4</xdr:col>
      <xdr:colOff>1846167</xdr:colOff>
      <xdr:row>4</xdr:row>
      <xdr:rowOff>974238</xdr:rowOff>
    </xdr:to>
    <xdr:pic>
      <xdr:nvPicPr>
        <xdr:cNvPr id="7" name="Рисунок 6">
          <a:extLst>
            <a:ext uri="{FF2B5EF4-FFF2-40B4-BE49-F238E27FC236}">
              <a16:creationId xmlns:a16="http://schemas.microsoft.com/office/drawing/2014/main" id="{EB3597DD-D221-4909-9347-FEC9030D8F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88980" y="1516380"/>
          <a:ext cx="1398492" cy="932328"/>
        </a:xfrm>
        <a:prstGeom prst="rect">
          <a:avLst/>
        </a:prstGeom>
      </xdr:spPr>
    </xdr:pic>
    <xdr:clientData/>
  </xdr:twoCellAnchor>
  <xdr:twoCellAnchor editAs="oneCell">
    <xdr:from>
      <xdr:col>4</xdr:col>
      <xdr:colOff>480060</xdr:colOff>
      <xdr:row>5</xdr:row>
      <xdr:rowOff>38100</xdr:rowOff>
    </xdr:from>
    <xdr:to>
      <xdr:col>4</xdr:col>
      <xdr:colOff>1882362</xdr:colOff>
      <xdr:row>5</xdr:row>
      <xdr:rowOff>974238</xdr:rowOff>
    </xdr:to>
    <xdr:pic>
      <xdr:nvPicPr>
        <xdr:cNvPr id="8" name="Рисунок 7">
          <a:extLst>
            <a:ext uri="{FF2B5EF4-FFF2-40B4-BE49-F238E27FC236}">
              <a16:creationId xmlns:a16="http://schemas.microsoft.com/office/drawing/2014/main" id="{DA39328B-276E-4394-B97A-0A19C2791F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911840" y="2522220"/>
          <a:ext cx="1398492" cy="932328"/>
        </a:xfrm>
        <a:prstGeom prst="rect">
          <a:avLst/>
        </a:prstGeom>
      </xdr:spPr>
    </xdr:pic>
    <xdr:clientData/>
  </xdr:twoCellAnchor>
  <xdr:twoCellAnchor editAs="oneCell">
    <xdr:from>
      <xdr:col>4</xdr:col>
      <xdr:colOff>487680</xdr:colOff>
      <xdr:row>6</xdr:row>
      <xdr:rowOff>45720</xdr:rowOff>
    </xdr:from>
    <xdr:to>
      <xdr:col>4</xdr:col>
      <xdr:colOff>1882362</xdr:colOff>
      <xdr:row>6</xdr:row>
      <xdr:rowOff>974238</xdr:rowOff>
    </xdr:to>
    <xdr:pic>
      <xdr:nvPicPr>
        <xdr:cNvPr id="9" name="Рисунок 8">
          <a:extLst>
            <a:ext uri="{FF2B5EF4-FFF2-40B4-BE49-F238E27FC236}">
              <a16:creationId xmlns:a16="http://schemas.microsoft.com/office/drawing/2014/main" id="{7D72E0D3-5813-46E6-91FD-C1847D8C7AF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919460" y="3535680"/>
          <a:ext cx="1398492" cy="932328"/>
        </a:xfrm>
        <a:prstGeom prst="rect">
          <a:avLst/>
        </a:prstGeom>
      </xdr:spPr>
    </xdr:pic>
    <xdr:clientData/>
  </xdr:twoCellAnchor>
  <xdr:twoCellAnchor editAs="oneCell">
    <xdr:from>
      <xdr:col>4</xdr:col>
      <xdr:colOff>487680</xdr:colOff>
      <xdr:row>7</xdr:row>
      <xdr:rowOff>30480</xdr:rowOff>
    </xdr:from>
    <xdr:to>
      <xdr:col>4</xdr:col>
      <xdr:colOff>1882362</xdr:colOff>
      <xdr:row>7</xdr:row>
      <xdr:rowOff>972333</xdr:rowOff>
    </xdr:to>
    <xdr:pic>
      <xdr:nvPicPr>
        <xdr:cNvPr id="10" name="Рисунок 9">
          <a:extLst>
            <a:ext uri="{FF2B5EF4-FFF2-40B4-BE49-F238E27FC236}">
              <a16:creationId xmlns:a16="http://schemas.microsoft.com/office/drawing/2014/main" id="{BA98FADF-96BC-4D42-A38A-879E9B17EA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919460" y="4526280"/>
          <a:ext cx="1398492" cy="932328"/>
        </a:xfrm>
        <a:prstGeom prst="rect">
          <a:avLst/>
        </a:prstGeom>
      </xdr:spPr>
    </xdr:pic>
    <xdr:clientData/>
  </xdr:twoCellAnchor>
  <xdr:oneCellAnchor>
    <xdr:from>
      <xdr:col>4</xdr:col>
      <xdr:colOff>457200</xdr:colOff>
      <xdr:row>8</xdr:row>
      <xdr:rowOff>38100</xdr:rowOff>
    </xdr:from>
    <xdr:ext cx="1398492" cy="932328"/>
    <xdr:pic>
      <xdr:nvPicPr>
        <xdr:cNvPr id="11" name="Рисунок 10">
          <a:extLst>
            <a:ext uri="{FF2B5EF4-FFF2-40B4-BE49-F238E27FC236}">
              <a16:creationId xmlns:a16="http://schemas.microsoft.com/office/drawing/2014/main" id="{94701D7D-DC04-424E-95D3-51DF1E670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88980" y="5539740"/>
          <a:ext cx="1398492" cy="932328"/>
        </a:xfrm>
        <a:prstGeom prst="rect">
          <a:avLst/>
        </a:prstGeom>
      </xdr:spPr>
    </xdr:pic>
    <xdr:clientData/>
  </xdr:oneCellAnchor>
  <xdr:oneCellAnchor>
    <xdr:from>
      <xdr:col>4</xdr:col>
      <xdr:colOff>480060</xdr:colOff>
      <xdr:row>9</xdr:row>
      <xdr:rowOff>38100</xdr:rowOff>
    </xdr:from>
    <xdr:ext cx="1398492" cy="932328"/>
    <xdr:pic>
      <xdr:nvPicPr>
        <xdr:cNvPr id="12" name="Рисунок 11">
          <a:extLst>
            <a:ext uri="{FF2B5EF4-FFF2-40B4-BE49-F238E27FC236}">
              <a16:creationId xmlns:a16="http://schemas.microsoft.com/office/drawing/2014/main" id="{220437F0-53A2-4ED7-B8E9-D006555629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911840" y="6545580"/>
          <a:ext cx="1398492" cy="932328"/>
        </a:xfrm>
        <a:prstGeom prst="rect">
          <a:avLst/>
        </a:prstGeom>
      </xdr:spPr>
    </xdr:pic>
    <xdr:clientData/>
  </xdr:oneCellAnchor>
  <xdr:oneCellAnchor>
    <xdr:from>
      <xdr:col>4</xdr:col>
      <xdr:colOff>487680</xdr:colOff>
      <xdr:row>10</xdr:row>
      <xdr:rowOff>45720</xdr:rowOff>
    </xdr:from>
    <xdr:ext cx="1398492" cy="932328"/>
    <xdr:pic>
      <xdr:nvPicPr>
        <xdr:cNvPr id="13" name="Рисунок 12">
          <a:extLst>
            <a:ext uri="{FF2B5EF4-FFF2-40B4-BE49-F238E27FC236}">
              <a16:creationId xmlns:a16="http://schemas.microsoft.com/office/drawing/2014/main" id="{1E522259-100F-48D2-B98F-44A9E01DCE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919460" y="7559040"/>
          <a:ext cx="1398492" cy="932328"/>
        </a:xfrm>
        <a:prstGeom prst="rect">
          <a:avLst/>
        </a:prstGeom>
      </xdr:spPr>
    </xdr:pic>
    <xdr:clientData/>
  </xdr:oneCellAnchor>
  <xdr:oneCellAnchor>
    <xdr:from>
      <xdr:col>4</xdr:col>
      <xdr:colOff>487680</xdr:colOff>
      <xdr:row>11</xdr:row>
      <xdr:rowOff>30480</xdr:rowOff>
    </xdr:from>
    <xdr:ext cx="1398492" cy="932328"/>
    <xdr:pic>
      <xdr:nvPicPr>
        <xdr:cNvPr id="14" name="Рисунок 13">
          <a:extLst>
            <a:ext uri="{FF2B5EF4-FFF2-40B4-BE49-F238E27FC236}">
              <a16:creationId xmlns:a16="http://schemas.microsoft.com/office/drawing/2014/main" id="{3A2C4A83-2845-4AAA-A50E-F430CF00CF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919460" y="8549640"/>
          <a:ext cx="1398492" cy="932328"/>
        </a:xfrm>
        <a:prstGeom prst="rect">
          <a:avLst/>
        </a:prstGeom>
      </xdr:spPr>
    </xdr:pic>
    <xdr:clientData/>
  </xdr:oneCellAnchor>
  <xdr:oneCellAnchor>
    <xdr:from>
      <xdr:col>4</xdr:col>
      <xdr:colOff>487680</xdr:colOff>
      <xdr:row>12</xdr:row>
      <xdr:rowOff>45720</xdr:rowOff>
    </xdr:from>
    <xdr:ext cx="1398492" cy="932328"/>
    <xdr:pic>
      <xdr:nvPicPr>
        <xdr:cNvPr id="15" name="Рисунок 14">
          <a:extLst>
            <a:ext uri="{FF2B5EF4-FFF2-40B4-BE49-F238E27FC236}">
              <a16:creationId xmlns:a16="http://schemas.microsoft.com/office/drawing/2014/main" id="{83984671-6960-4941-9279-CC9F80F9AD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919460" y="9570720"/>
          <a:ext cx="1398492" cy="932328"/>
        </a:xfrm>
        <a:prstGeom prst="rect">
          <a:avLst/>
        </a:prstGeom>
      </xdr:spPr>
    </xdr:pic>
    <xdr:clientData/>
  </xdr:oneCellAnchor>
  <xdr:twoCellAnchor editAs="oneCell">
    <xdr:from>
      <xdr:col>4</xdr:col>
      <xdr:colOff>495300</xdr:colOff>
      <xdr:row>13</xdr:row>
      <xdr:rowOff>84655</xdr:rowOff>
    </xdr:from>
    <xdr:to>
      <xdr:col>4</xdr:col>
      <xdr:colOff>1925764</xdr:colOff>
      <xdr:row>13</xdr:row>
      <xdr:rowOff>1044647</xdr:rowOff>
    </xdr:to>
    <xdr:pic>
      <xdr:nvPicPr>
        <xdr:cNvPr id="4" name="Рисунок 3">
          <a:extLst>
            <a:ext uri="{FF2B5EF4-FFF2-40B4-BE49-F238E27FC236}">
              <a16:creationId xmlns:a16="http://schemas.microsoft.com/office/drawing/2014/main" id="{843B7366-F07C-41B6-9F5A-8C2A17E4D4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612880" y="10615495"/>
          <a:ext cx="1434274" cy="956182"/>
        </a:xfrm>
        <a:prstGeom prst="rect">
          <a:avLst/>
        </a:prstGeom>
      </xdr:spPr>
    </xdr:pic>
    <xdr:clientData/>
  </xdr:twoCellAnchor>
  <xdr:twoCellAnchor editAs="oneCell">
    <xdr:from>
      <xdr:col>2</xdr:col>
      <xdr:colOff>4092388</xdr:colOff>
      <xdr:row>2</xdr:row>
      <xdr:rowOff>28822</xdr:rowOff>
    </xdr:from>
    <xdr:to>
      <xdr:col>2</xdr:col>
      <xdr:colOff>4549588</xdr:colOff>
      <xdr:row>2</xdr:row>
      <xdr:rowOff>486022</xdr:rowOff>
    </xdr:to>
    <xdr:pic>
      <xdr:nvPicPr>
        <xdr:cNvPr id="16" name="Рисунок 15">
          <a:extLst>
            <a:ext uri="{FF2B5EF4-FFF2-40B4-BE49-F238E27FC236}">
              <a16:creationId xmlns:a16="http://schemas.microsoft.com/office/drawing/2014/main" id="{2A846ED9-050A-4726-9517-A86FEC884A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45623" y="1575234"/>
          <a:ext cx="457200" cy="457200"/>
        </a:xfrm>
        <a:prstGeom prst="rect">
          <a:avLst/>
        </a:prstGeom>
      </xdr:spPr>
    </xdr:pic>
    <xdr:clientData/>
  </xdr:twoCellAnchor>
  <xdr:twoCellAnchor editAs="oneCell">
    <xdr:from>
      <xdr:col>4</xdr:col>
      <xdr:colOff>175260</xdr:colOff>
      <xdr:row>2</xdr:row>
      <xdr:rowOff>56196</xdr:rowOff>
    </xdr:from>
    <xdr:to>
      <xdr:col>4</xdr:col>
      <xdr:colOff>2164080</xdr:colOff>
      <xdr:row>2</xdr:row>
      <xdr:rowOff>1382076</xdr:rowOff>
    </xdr:to>
    <xdr:pic>
      <xdr:nvPicPr>
        <xdr:cNvPr id="18" name="Рисунок 17">
          <a:extLst>
            <a:ext uri="{FF2B5EF4-FFF2-40B4-BE49-F238E27FC236}">
              <a16:creationId xmlns:a16="http://schemas.microsoft.com/office/drawing/2014/main" id="{8BDF4675-C6C4-4684-9439-B885D081BE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292840" y="1534476"/>
          <a:ext cx="1988820" cy="1325880"/>
        </a:xfrm>
        <a:prstGeom prst="rect">
          <a:avLst/>
        </a:prstGeom>
      </xdr:spPr>
    </xdr:pic>
    <xdr:clientData/>
  </xdr:twoCellAnchor>
  <xdr:oneCellAnchor>
    <xdr:from>
      <xdr:col>4</xdr:col>
      <xdr:colOff>190500</xdr:colOff>
      <xdr:row>3</xdr:row>
      <xdr:rowOff>79056</xdr:rowOff>
    </xdr:from>
    <xdr:ext cx="1965960" cy="1310640"/>
    <xdr:pic>
      <xdr:nvPicPr>
        <xdr:cNvPr id="19" name="Рисунок 18">
          <a:extLst>
            <a:ext uri="{FF2B5EF4-FFF2-40B4-BE49-F238E27FC236}">
              <a16:creationId xmlns:a16="http://schemas.microsoft.com/office/drawing/2014/main" id="{7EA5D38E-22D1-471A-BC2E-9FB4B1DA5FF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1308080" y="2974656"/>
          <a:ext cx="1965960" cy="1310640"/>
        </a:xfrm>
        <a:prstGeom prst="rect">
          <a:avLst/>
        </a:prstGeom>
      </xdr:spPr>
    </xdr:pic>
    <xdr:clientData/>
  </xdr:oneCellAnchor>
  <xdr:twoCellAnchor editAs="oneCell">
    <xdr:from>
      <xdr:col>2</xdr:col>
      <xdr:colOff>4114801</xdr:colOff>
      <xdr:row>15</xdr:row>
      <xdr:rowOff>6859</xdr:rowOff>
    </xdr:from>
    <xdr:to>
      <xdr:col>3</xdr:col>
      <xdr:colOff>1</xdr:colOff>
      <xdr:row>15</xdr:row>
      <xdr:rowOff>578359</xdr:rowOff>
    </xdr:to>
    <xdr:pic>
      <xdr:nvPicPr>
        <xdr:cNvPr id="23" name="Рисунок 22">
          <a:extLst>
            <a:ext uri="{FF2B5EF4-FFF2-40B4-BE49-F238E27FC236}">
              <a16:creationId xmlns:a16="http://schemas.microsoft.com/office/drawing/2014/main" id="{D06ACB39-EF89-4694-80DF-7E9E78C5184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22721" y="15582139"/>
          <a:ext cx="571500" cy="571500"/>
        </a:xfrm>
        <a:prstGeom prst="rect">
          <a:avLst/>
        </a:prstGeom>
      </xdr:spPr>
    </xdr:pic>
    <xdr:clientData/>
  </xdr:twoCellAnchor>
  <xdr:twoCellAnchor editAs="oneCell">
    <xdr:from>
      <xdr:col>2</xdr:col>
      <xdr:colOff>4091940</xdr:colOff>
      <xdr:row>14</xdr:row>
      <xdr:rowOff>53340</xdr:rowOff>
    </xdr:from>
    <xdr:to>
      <xdr:col>2</xdr:col>
      <xdr:colOff>4587240</xdr:colOff>
      <xdr:row>14</xdr:row>
      <xdr:rowOff>624840</xdr:rowOff>
    </xdr:to>
    <xdr:pic>
      <xdr:nvPicPr>
        <xdr:cNvPr id="24" name="Рисунок 23">
          <a:extLst>
            <a:ext uri="{FF2B5EF4-FFF2-40B4-BE49-F238E27FC236}">
              <a16:creationId xmlns:a16="http://schemas.microsoft.com/office/drawing/2014/main" id="{186C0F9B-D69E-4B85-A54B-70717A5CD0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499860" y="14523720"/>
          <a:ext cx="571500" cy="571500"/>
        </a:xfrm>
        <a:prstGeom prst="rect">
          <a:avLst/>
        </a:prstGeom>
      </xdr:spPr>
    </xdr:pic>
    <xdr:clientData/>
  </xdr:twoCellAnchor>
  <xdr:twoCellAnchor editAs="oneCell">
    <xdr:from>
      <xdr:col>2</xdr:col>
      <xdr:colOff>3555403</xdr:colOff>
      <xdr:row>16</xdr:row>
      <xdr:rowOff>16168</xdr:rowOff>
    </xdr:from>
    <xdr:to>
      <xdr:col>2</xdr:col>
      <xdr:colOff>4091940</xdr:colOff>
      <xdr:row>16</xdr:row>
      <xdr:rowOff>534080</xdr:rowOff>
    </xdr:to>
    <xdr:pic>
      <xdr:nvPicPr>
        <xdr:cNvPr id="26" name="Рисунок 25">
          <a:extLst>
            <a:ext uri="{FF2B5EF4-FFF2-40B4-BE49-F238E27FC236}">
              <a16:creationId xmlns:a16="http://schemas.microsoft.com/office/drawing/2014/main" id="{CF613A22-6804-4759-8090-640F833C140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63323" y="16696348"/>
          <a:ext cx="536537" cy="517912"/>
        </a:xfrm>
        <a:prstGeom prst="rect">
          <a:avLst/>
        </a:prstGeom>
      </xdr:spPr>
    </xdr:pic>
    <xdr:clientData/>
  </xdr:twoCellAnchor>
  <xdr:twoCellAnchor editAs="oneCell">
    <xdr:from>
      <xdr:col>2</xdr:col>
      <xdr:colOff>4122420</xdr:colOff>
      <xdr:row>15</xdr:row>
      <xdr:rowOff>1082040</xdr:rowOff>
    </xdr:from>
    <xdr:to>
      <xdr:col>2</xdr:col>
      <xdr:colOff>4589145</xdr:colOff>
      <xdr:row>16</xdr:row>
      <xdr:rowOff>548640</xdr:rowOff>
    </xdr:to>
    <xdr:pic>
      <xdr:nvPicPr>
        <xdr:cNvPr id="27" name="Рисунок 26">
          <a:extLst>
            <a:ext uri="{FF2B5EF4-FFF2-40B4-BE49-F238E27FC236}">
              <a16:creationId xmlns:a16="http://schemas.microsoft.com/office/drawing/2014/main" id="{EA2931F5-E0B9-48CB-8CCF-2FF40D451A5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30340" y="16657320"/>
          <a:ext cx="571500" cy="571500"/>
        </a:xfrm>
        <a:prstGeom prst="rect">
          <a:avLst/>
        </a:prstGeom>
      </xdr:spPr>
    </xdr:pic>
    <xdr:clientData/>
  </xdr:twoCellAnchor>
  <xdr:oneCellAnchor>
    <xdr:from>
      <xdr:col>5</xdr:col>
      <xdr:colOff>0</xdr:colOff>
      <xdr:row>0</xdr:row>
      <xdr:rowOff>266700</xdr:rowOff>
    </xdr:from>
    <xdr:ext cx="184731" cy="264560"/>
    <xdr:sp macro="" textlink="">
      <xdr:nvSpPr>
        <xdr:cNvPr id="25" name="TextBox 24">
          <a:extLst>
            <a:ext uri="{FF2B5EF4-FFF2-40B4-BE49-F238E27FC236}">
              <a16:creationId xmlns:a16="http://schemas.microsoft.com/office/drawing/2014/main" id="{AC0C50FA-3477-4559-BD59-BBC33C4C79C2}"/>
            </a:ext>
          </a:extLst>
        </xdr:cNvPr>
        <xdr:cNvSpPr txBox="1"/>
      </xdr:nvSpPr>
      <xdr:spPr>
        <a:xfrm>
          <a:off x="1559242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2</xdr:col>
      <xdr:colOff>4067735</xdr:colOff>
      <xdr:row>3</xdr:row>
      <xdr:rowOff>56029</xdr:rowOff>
    </xdr:from>
    <xdr:to>
      <xdr:col>2</xdr:col>
      <xdr:colOff>4524935</xdr:colOff>
      <xdr:row>3</xdr:row>
      <xdr:rowOff>513229</xdr:rowOff>
    </xdr:to>
    <xdr:pic>
      <xdr:nvPicPr>
        <xdr:cNvPr id="28" name="Рисунок 27">
          <a:extLst>
            <a:ext uri="{FF2B5EF4-FFF2-40B4-BE49-F238E27FC236}">
              <a16:creationId xmlns:a16="http://schemas.microsoft.com/office/drawing/2014/main" id="{7AF4BA56-AC16-4745-9541-96EFEE5AE2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20970" y="3092823"/>
          <a:ext cx="457200" cy="457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222E523A-1F4D-451C-8817-27CF7F61ECC2}"/>
            </a:ext>
          </a:extLst>
        </xdr:cNvPr>
        <xdr:cNvSpPr txBox="1"/>
      </xdr:nvSpPr>
      <xdr:spPr>
        <a:xfrm>
          <a:off x="72199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45720</xdr:colOff>
      <xdr:row>0</xdr:row>
      <xdr:rowOff>441960</xdr:rowOff>
    </xdr:from>
    <xdr:to>
      <xdr:col>0</xdr:col>
      <xdr:colOff>1424940</xdr:colOff>
      <xdr:row>0</xdr:row>
      <xdr:rowOff>894058</xdr:rowOff>
    </xdr:to>
    <xdr:pic>
      <xdr:nvPicPr>
        <xdr:cNvPr id="5" name="Рисунок 5">
          <a:hlinkClick xmlns:r="http://schemas.openxmlformats.org/officeDocument/2006/relationships" r:id="rId1"/>
          <a:extLst>
            <a:ext uri="{FF2B5EF4-FFF2-40B4-BE49-F238E27FC236}">
              <a16:creationId xmlns:a16="http://schemas.microsoft.com/office/drawing/2014/main" id="{F36029CD-9300-447C-ACAB-A4A42F6449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243840</xdr:colOff>
      <xdr:row>0</xdr:row>
      <xdr:rowOff>174127</xdr:rowOff>
    </xdr:from>
    <xdr:to>
      <xdr:col>10</xdr:col>
      <xdr:colOff>247069</xdr:colOff>
      <xdr:row>0</xdr:row>
      <xdr:rowOff>915532</xdr:rowOff>
    </xdr:to>
    <xdr:pic>
      <xdr:nvPicPr>
        <xdr:cNvPr id="6" name="Рисунок 5">
          <a:hlinkClick xmlns:r="http://schemas.openxmlformats.org/officeDocument/2006/relationships" r:id="rId3"/>
          <a:extLst>
            <a:ext uri="{FF2B5EF4-FFF2-40B4-BE49-F238E27FC236}">
              <a16:creationId xmlns:a16="http://schemas.microsoft.com/office/drawing/2014/main" id="{5817C1F8-D21F-457F-BE2D-ADB07BEC2C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20400" y="17412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484094</xdr:colOff>
      <xdr:row>4</xdr:row>
      <xdr:rowOff>44823</xdr:rowOff>
    </xdr:from>
    <xdr:to>
      <xdr:col>3</xdr:col>
      <xdr:colOff>2001593</xdr:colOff>
      <xdr:row>4</xdr:row>
      <xdr:rowOff>1048869</xdr:rowOff>
    </xdr:to>
    <xdr:pic>
      <xdr:nvPicPr>
        <xdr:cNvPr id="21" name="Рисунок 20">
          <a:extLst>
            <a:ext uri="{FF2B5EF4-FFF2-40B4-BE49-F238E27FC236}">
              <a16:creationId xmlns:a16="http://schemas.microsoft.com/office/drawing/2014/main" id="{46C17889-69E2-4654-BE02-C375E47658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4776843"/>
          <a:ext cx="1517499" cy="1004046"/>
        </a:xfrm>
        <a:prstGeom prst="rect">
          <a:avLst/>
        </a:prstGeom>
      </xdr:spPr>
    </xdr:pic>
    <xdr:clientData/>
  </xdr:twoCellAnchor>
  <xdr:twoCellAnchor editAs="oneCell">
    <xdr:from>
      <xdr:col>3</xdr:col>
      <xdr:colOff>484095</xdr:colOff>
      <xdr:row>5</xdr:row>
      <xdr:rowOff>35859</xdr:rowOff>
    </xdr:from>
    <xdr:to>
      <xdr:col>3</xdr:col>
      <xdr:colOff>2001594</xdr:colOff>
      <xdr:row>5</xdr:row>
      <xdr:rowOff>1045620</xdr:rowOff>
    </xdr:to>
    <xdr:pic>
      <xdr:nvPicPr>
        <xdr:cNvPr id="22" name="Рисунок 21">
          <a:extLst>
            <a:ext uri="{FF2B5EF4-FFF2-40B4-BE49-F238E27FC236}">
              <a16:creationId xmlns:a16="http://schemas.microsoft.com/office/drawing/2014/main" id="{4A9A926D-486B-453D-B9F8-E00D2986CBA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016215" y="5872779"/>
          <a:ext cx="1517499" cy="1009761"/>
        </a:xfrm>
        <a:prstGeom prst="rect">
          <a:avLst/>
        </a:prstGeom>
      </xdr:spPr>
    </xdr:pic>
    <xdr:clientData/>
  </xdr:twoCellAnchor>
  <xdr:oneCellAnchor>
    <xdr:from>
      <xdr:col>3</xdr:col>
      <xdr:colOff>450252</xdr:colOff>
      <xdr:row>10</xdr:row>
      <xdr:rowOff>70877</xdr:rowOff>
    </xdr:from>
    <xdr:ext cx="1506068" cy="1003934"/>
    <xdr:pic>
      <xdr:nvPicPr>
        <xdr:cNvPr id="24" name="Рисунок 23">
          <a:extLst>
            <a:ext uri="{FF2B5EF4-FFF2-40B4-BE49-F238E27FC236}">
              <a16:creationId xmlns:a16="http://schemas.microsoft.com/office/drawing/2014/main" id="{9028E0ED-D12C-4B39-AF22-C90B600BDC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5958" y="10268230"/>
          <a:ext cx="1506068" cy="1003934"/>
        </a:xfrm>
        <a:prstGeom prst="rect">
          <a:avLst/>
        </a:prstGeom>
      </xdr:spPr>
    </xdr:pic>
    <xdr:clientData/>
  </xdr:oneCellAnchor>
  <xdr:oneCellAnchor>
    <xdr:from>
      <xdr:col>3</xdr:col>
      <xdr:colOff>435236</xdr:colOff>
      <xdr:row>11</xdr:row>
      <xdr:rowOff>42750</xdr:rowOff>
    </xdr:from>
    <xdr:ext cx="1506068" cy="1003933"/>
    <xdr:pic>
      <xdr:nvPicPr>
        <xdr:cNvPr id="25" name="Рисунок 24">
          <a:extLst>
            <a:ext uri="{FF2B5EF4-FFF2-40B4-BE49-F238E27FC236}">
              <a16:creationId xmlns:a16="http://schemas.microsoft.com/office/drawing/2014/main" id="{C095442B-AF25-46E1-B66C-A2CCCEA1A6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970942" y="11304662"/>
          <a:ext cx="1506068" cy="1003933"/>
        </a:xfrm>
        <a:prstGeom prst="rect">
          <a:avLst/>
        </a:prstGeom>
      </xdr:spPr>
    </xdr:pic>
    <xdr:clientData/>
  </xdr:oneCellAnchor>
  <xdr:oneCellAnchor>
    <xdr:from>
      <xdr:col>3</xdr:col>
      <xdr:colOff>477423</xdr:colOff>
      <xdr:row>14</xdr:row>
      <xdr:rowOff>43059</xdr:rowOff>
    </xdr:from>
    <xdr:ext cx="1488929" cy="992334"/>
    <xdr:pic>
      <xdr:nvPicPr>
        <xdr:cNvPr id="26" name="Рисунок 25">
          <a:extLst>
            <a:ext uri="{FF2B5EF4-FFF2-40B4-BE49-F238E27FC236}">
              <a16:creationId xmlns:a16="http://schemas.microsoft.com/office/drawing/2014/main" id="{39AEAC53-5172-4681-8AA5-41449AB442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009543" y="13507599"/>
          <a:ext cx="1488929" cy="992334"/>
        </a:xfrm>
        <a:prstGeom prst="rect">
          <a:avLst/>
        </a:prstGeom>
      </xdr:spPr>
    </xdr:pic>
    <xdr:clientData/>
  </xdr:oneCellAnchor>
  <xdr:oneCellAnchor>
    <xdr:from>
      <xdr:col>3</xdr:col>
      <xdr:colOff>477423</xdr:colOff>
      <xdr:row>16</xdr:row>
      <xdr:rowOff>35439</xdr:rowOff>
    </xdr:from>
    <xdr:ext cx="1488929" cy="992333"/>
    <xdr:pic>
      <xdr:nvPicPr>
        <xdr:cNvPr id="27" name="Рисунок 26">
          <a:extLst>
            <a:ext uri="{FF2B5EF4-FFF2-40B4-BE49-F238E27FC236}">
              <a16:creationId xmlns:a16="http://schemas.microsoft.com/office/drawing/2014/main" id="{D6EE967C-9A4C-4B05-B563-E01B74B227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009543" y="14559159"/>
          <a:ext cx="1488929" cy="992333"/>
        </a:xfrm>
        <a:prstGeom prst="rect">
          <a:avLst/>
        </a:prstGeom>
      </xdr:spPr>
    </xdr:pic>
    <xdr:clientData/>
  </xdr:oneCellAnchor>
  <xdr:oneCellAnchor>
    <xdr:from>
      <xdr:col>3</xdr:col>
      <xdr:colOff>477423</xdr:colOff>
      <xdr:row>18</xdr:row>
      <xdr:rowOff>43059</xdr:rowOff>
    </xdr:from>
    <xdr:ext cx="1488929" cy="992333"/>
    <xdr:pic>
      <xdr:nvPicPr>
        <xdr:cNvPr id="28" name="Рисунок 27">
          <a:extLst>
            <a:ext uri="{FF2B5EF4-FFF2-40B4-BE49-F238E27FC236}">
              <a16:creationId xmlns:a16="http://schemas.microsoft.com/office/drawing/2014/main" id="{3AC383DB-1396-48BD-9F43-21390D317C4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009543" y="15625959"/>
          <a:ext cx="1488929" cy="992333"/>
        </a:xfrm>
        <a:prstGeom prst="rect">
          <a:avLst/>
        </a:prstGeom>
      </xdr:spPr>
    </xdr:pic>
    <xdr:clientData/>
  </xdr:oneCellAnchor>
  <xdr:oneCellAnchor>
    <xdr:from>
      <xdr:col>3</xdr:col>
      <xdr:colOff>468854</xdr:colOff>
      <xdr:row>2</xdr:row>
      <xdr:rowOff>46728</xdr:rowOff>
    </xdr:from>
    <xdr:ext cx="1506068" cy="1004045"/>
    <xdr:pic>
      <xdr:nvPicPr>
        <xdr:cNvPr id="29" name="Рисунок 28">
          <a:extLst>
            <a:ext uri="{FF2B5EF4-FFF2-40B4-BE49-F238E27FC236}">
              <a16:creationId xmlns:a16="http://schemas.microsoft.com/office/drawing/2014/main" id="{57445538-8C0F-4400-ACAA-0A7A4CD5FF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850479" y="1513578"/>
          <a:ext cx="1506068" cy="1004045"/>
        </a:xfrm>
        <a:prstGeom prst="rect">
          <a:avLst/>
        </a:prstGeom>
      </xdr:spPr>
    </xdr:pic>
    <xdr:clientData/>
  </xdr:oneCellAnchor>
  <xdr:oneCellAnchor>
    <xdr:from>
      <xdr:col>3</xdr:col>
      <xdr:colOff>468854</xdr:colOff>
      <xdr:row>3</xdr:row>
      <xdr:rowOff>37203</xdr:rowOff>
    </xdr:from>
    <xdr:ext cx="1506068" cy="1004045"/>
    <xdr:pic>
      <xdr:nvPicPr>
        <xdr:cNvPr id="30" name="Рисунок 29">
          <a:extLst>
            <a:ext uri="{FF2B5EF4-FFF2-40B4-BE49-F238E27FC236}">
              <a16:creationId xmlns:a16="http://schemas.microsoft.com/office/drawing/2014/main" id="{CB6909F7-FC41-457D-86B9-570F2F1235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000974" y="3679563"/>
          <a:ext cx="1506068" cy="1004045"/>
        </a:xfrm>
        <a:prstGeom prst="rect">
          <a:avLst/>
        </a:prstGeom>
      </xdr:spPr>
    </xdr:pic>
    <xdr:clientData/>
  </xdr:oneCellAnchor>
  <xdr:oneCellAnchor>
    <xdr:from>
      <xdr:col>3</xdr:col>
      <xdr:colOff>484094</xdr:colOff>
      <xdr:row>6</xdr:row>
      <xdr:rowOff>44823</xdr:rowOff>
    </xdr:from>
    <xdr:ext cx="1506069" cy="1004046"/>
    <xdr:pic>
      <xdr:nvPicPr>
        <xdr:cNvPr id="31" name="Рисунок 30">
          <a:extLst>
            <a:ext uri="{FF2B5EF4-FFF2-40B4-BE49-F238E27FC236}">
              <a16:creationId xmlns:a16="http://schemas.microsoft.com/office/drawing/2014/main" id="{6E0A1309-9BF7-491D-8352-F42B1EDBC3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6986643"/>
          <a:ext cx="1506069" cy="1004046"/>
        </a:xfrm>
        <a:prstGeom prst="rect">
          <a:avLst/>
        </a:prstGeom>
      </xdr:spPr>
    </xdr:pic>
    <xdr:clientData/>
  </xdr:oneCellAnchor>
  <xdr:oneCellAnchor>
    <xdr:from>
      <xdr:col>3</xdr:col>
      <xdr:colOff>484095</xdr:colOff>
      <xdr:row>7</xdr:row>
      <xdr:rowOff>35859</xdr:rowOff>
    </xdr:from>
    <xdr:ext cx="1506069" cy="1004046"/>
    <xdr:pic>
      <xdr:nvPicPr>
        <xdr:cNvPr id="32" name="Рисунок 31">
          <a:extLst>
            <a:ext uri="{FF2B5EF4-FFF2-40B4-BE49-F238E27FC236}">
              <a16:creationId xmlns:a16="http://schemas.microsoft.com/office/drawing/2014/main" id="{943424F6-C683-47CE-9722-6735D3698A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016215" y="8067339"/>
          <a:ext cx="1506069" cy="1004046"/>
        </a:xfrm>
        <a:prstGeom prst="rect">
          <a:avLst/>
        </a:prstGeom>
      </xdr:spPr>
    </xdr:pic>
    <xdr:clientData/>
  </xdr:oneCellAnchor>
  <xdr:oneCellAnchor>
    <xdr:from>
      <xdr:col>3</xdr:col>
      <xdr:colOff>477787</xdr:colOff>
      <xdr:row>12</xdr:row>
      <xdr:rowOff>43059</xdr:rowOff>
    </xdr:from>
    <xdr:ext cx="1488201" cy="992334"/>
    <xdr:pic>
      <xdr:nvPicPr>
        <xdr:cNvPr id="33" name="Рисунок 32">
          <a:extLst>
            <a:ext uri="{FF2B5EF4-FFF2-40B4-BE49-F238E27FC236}">
              <a16:creationId xmlns:a16="http://schemas.microsoft.com/office/drawing/2014/main" id="{72AA4721-7742-4F73-88B3-4A49BF28BF3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009907" y="12448419"/>
          <a:ext cx="1488201" cy="992334"/>
        </a:xfrm>
        <a:prstGeom prst="rect">
          <a:avLst/>
        </a:prstGeom>
      </xdr:spPr>
    </xdr:pic>
    <xdr:clientData/>
  </xdr:oneCellAnchor>
  <xdr:oneCellAnchor>
    <xdr:from>
      <xdr:col>3</xdr:col>
      <xdr:colOff>484094</xdr:colOff>
      <xdr:row>8</xdr:row>
      <xdr:rowOff>44823</xdr:rowOff>
    </xdr:from>
    <xdr:ext cx="1506069" cy="1004046"/>
    <xdr:pic>
      <xdr:nvPicPr>
        <xdr:cNvPr id="34" name="Рисунок 33">
          <a:extLst>
            <a:ext uri="{FF2B5EF4-FFF2-40B4-BE49-F238E27FC236}">
              <a16:creationId xmlns:a16="http://schemas.microsoft.com/office/drawing/2014/main" id="{58297CFB-796A-4554-B186-6DB3AB23E3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9135483"/>
          <a:ext cx="1506069" cy="1004046"/>
        </a:xfrm>
        <a:prstGeom prst="rect">
          <a:avLst/>
        </a:prstGeom>
      </xdr:spPr>
    </xdr:pic>
    <xdr:clientData/>
  </xdr:oneCellAnchor>
  <xdr:twoCellAnchor editAs="oneCell">
    <xdr:from>
      <xdr:col>2</xdr:col>
      <xdr:colOff>2542391</xdr:colOff>
      <xdr:row>9</xdr:row>
      <xdr:rowOff>42126</xdr:rowOff>
    </xdr:from>
    <xdr:to>
      <xdr:col>2</xdr:col>
      <xdr:colOff>3032520</xdr:colOff>
      <xdr:row>9</xdr:row>
      <xdr:rowOff>513340</xdr:rowOff>
    </xdr:to>
    <xdr:pic>
      <xdr:nvPicPr>
        <xdr:cNvPr id="35" name="Рисунок 34">
          <a:extLst>
            <a:ext uri="{FF2B5EF4-FFF2-40B4-BE49-F238E27FC236}">
              <a16:creationId xmlns:a16="http://schemas.microsoft.com/office/drawing/2014/main" id="{6AB0193F-8F9D-4FDA-B62D-017421FF83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42691" y="10237686"/>
          <a:ext cx="499654" cy="471214"/>
        </a:xfrm>
        <a:prstGeom prst="rect">
          <a:avLst/>
        </a:prstGeom>
      </xdr:spPr>
    </xdr:pic>
    <xdr:clientData/>
  </xdr:twoCellAnchor>
  <xdr:oneCellAnchor>
    <xdr:from>
      <xdr:col>4</xdr:col>
      <xdr:colOff>0</xdr:colOff>
      <xdr:row>0</xdr:row>
      <xdr:rowOff>266700</xdr:rowOff>
    </xdr:from>
    <xdr:ext cx="184731" cy="264560"/>
    <xdr:sp macro="" textlink="">
      <xdr:nvSpPr>
        <xdr:cNvPr id="36" name="TextBox 35">
          <a:extLst>
            <a:ext uri="{FF2B5EF4-FFF2-40B4-BE49-F238E27FC236}">
              <a16:creationId xmlns:a16="http://schemas.microsoft.com/office/drawing/2014/main" id="{4A6886CE-80CD-4E24-9929-77948103CE07}"/>
            </a:ext>
          </a:extLst>
        </xdr:cNvPr>
        <xdr:cNvSpPr txBox="1"/>
      </xdr:nvSpPr>
      <xdr:spPr>
        <a:xfrm>
          <a:off x="101631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468854</xdr:colOff>
      <xdr:row>21</xdr:row>
      <xdr:rowOff>37203</xdr:rowOff>
    </xdr:from>
    <xdr:ext cx="1506068" cy="1004046"/>
    <xdr:pic>
      <xdr:nvPicPr>
        <xdr:cNvPr id="37" name="Рисунок 36">
          <a:extLst>
            <a:ext uri="{FF2B5EF4-FFF2-40B4-BE49-F238E27FC236}">
              <a16:creationId xmlns:a16="http://schemas.microsoft.com/office/drawing/2014/main" id="{4443EAD6-5702-4E47-87CA-9D3FA3F9563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50479" y="1504053"/>
          <a:ext cx="1506068" cy="1004046"/>
        </a:xfrm>
        <a:prstGeom prst="rect">
          <a:avLst/>
        </a:prstGeom>
      </xdr:spPr>
    </xdr:pic>
    <xdr:clientData/>
  </xdr:oneCellAnchor>
  <xdr:oneCellAnchor>
    <xdr:from>
      <xdr:col>2</xdr:col>
      <xdr:colOff>2140323</xdr:colOff>
      <xdr:row>13</xdr:row>
      <xdr:rowOff>37975</xdr:rowOff>
    </xdr:from>
    <xdr:ext cx="458971" cy="383312"/>
    <xdr:pic>
      <xdr:nvPicPr>
        <xdr:cNvPr id="38" name="Рисунок 37">
          <a:extLst>
            <a:ext uri="{FF2B5EF4-FFF2-40B4-BE49-F238E27FC236}">
              <a16:creationId xmlns:a16="http://schemas.microsoft.com/office/drawing/2014/main" id="{19771673-70D7-4C81-ACE5-47638DE49A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82352" y="13451416"/>
          <a:ext cx="458971" cy="383312"/>
        </a:xfrm>
        <a:prstGeom prst="rect">
          <a:avLst/>
        </a:prstGeom>
      </xdr:spPr>
    </xdr:pic>
    <xdr:clientData/>
  </xdr:oneCellAnchor>
  <xdr:twoCellAnchor editAs="oneCell">
    <xdr:from>
      <xdr:col>2</xdr:col>
      <xdr:colOff>2636072</xdr:colOff>
      <xdr:row>13</xdr:row>
      <xdr:rowOff>0</xdr:rowOff>
    </xdr:from>
    <xdr:to>
      <xdr:col>3</xdr:col>
      <xdr:colOff>25102</xdr:colOff>
      <xdr:row>13</xdr:row>
      <xdr:rowOff>444285</xdr:rowOff>
    </xdr:to>
    <xdr:pic>
      <xdr:nvPicPr>
        <xdr:cNvPr id="39" name="Рисунок 38">
          <a:extLst>
            <a:ext uri="{FF2B5EF4-FFF2-40B4-BE49-F238E27FC236}">
              <a16:creationId xmlns:a16="http://schemas.microsoft.com/office/drawing/2014/main" id="{DB0CFBD4-D7D5-497B-873B-6DAD2F2F37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78101" y="13413441"/>
          <a:ext cx="437030" cy="444285"/>
        </a:xfrm>
        <a:prstGeom prst="rect">
          <a:avLst/>
        </a:prstGeom>
      </xdr:spPr>
    </xdr:pic>
    <xdr:clientData/>
  </xdr:twoCellAnchor>
  <xdr:oneCellAnchor>
    <xdr:from>
      <xdr:col>2</xdr:col>
      <xdr:colOff>2124635</xdr:colOff>
      <xdr:row>15</xdr:row>
      <xdr:rowOff>55905</xdr:rowOff>
    </xdr:from>
    <xdr:ext cx="458971" cy="383312"/>
    <xdr:pic>
      <xdr:nvPicPr>
        <xdr:cNvPr id="42" name="Рисунок 41">
          <a:extLst>
            <a:ext uri="{FF2B5EF4-FFF2-40B4-BE49-F238E27FC236}">
              <a16:creationId xmlns:a16="http://schemas.microsoft.com/office/drawing/2014/main" id="{51B36D07-D457-4514-AEF0-E095A5D409E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66664" y="15643287"/>
          <a:ext cx="458971" cy="383312"/>
        </a:xfrm>
        <a:prstGeom prst="rect">
          <a:avLst/>
        </a:prstGeom>
      </xdr:spPr>
    </xdr:pic>
    <xdr:clientData/>
  </xdr:oneCellAnchor>
  <xdr:twoCellAnchor editAs="oneCell">
    <xdr:from>
      <xdr:col>2</xdr:col>
      <xdr:colOff>2620384</xdr:colOff>
      <xdr:row>15</xdr:row>
      <xdr:rowOff>17930</xdr:rowOff>
    </xdr:from>
    <xdr:to>
      <xdr:col>3</xdr:col>
      <xdr:colOff>9414</xdr:colOff>
      <xdr:row>15</xdr:row>
      <xdr:rowOff>462215</xdr:rowOff>
    </xdr:to>
    <xdr:pic>
      <xdr:nvPicPr>
        <xdr:cNvPr id="43" name="Рисунок 42">
          <a:extLst>
            <a:ext uri="{FF2B5EF4-FFF2-40B4-BE49-F238E27FC236}">
              <a16:creationId xmlns:a16="http://schemas.microsoft.com/office/drawing/2014/main" id="{8139FF54-2A65-4C51-9285-85A47D76C8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62413" y="15605312"/>
          <a:ext cx="437030" cy="444285"/>
        </a:xfrm>
        <a:prstGeom prst="rect">
          <a:avLst/>
        </a:prstGeom>
      </xdr:spPr>
    </xdr:pic>
    <xdr:clientData/>
  </xdr:twoCellAnchor>
  <xdr:oneCellAnchor>
    <xdr:from>
      <xdr:col>2</xdr:col>
      <xdr:colOff>2129117</xdr:colOff>
      <xdr:row>17</xdr:row>
      <xdr:rowOff>49181</xdr:rowOff>
    </xdr:from>
    <xdr:ext cx="458971" cy="383312"/>
    <xdr:pic>
      <xdr:nvPicPr>
        <xdr:cNvPr id="44" name="Рисунок 43">
          <a:extLst>
            <a:ext uri="{FF2B5EF4-FFF2-40B4-BE49-F238E27FC236}">
              <a16:creationId xmlns:a16="http://schemas.microsoft.com/office/drawing/2014/main" id="{A896C65E-BFF7-416F-A3E1-7A52738A0D6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71146" y="17810505"/>
          <a:ext cx="458971" cy="383312"/>
        </a:xfrm>
        <a:prstGeom prst="rect">
          <a:avLst/>
        </a:prstGeom>
      </xdr:spPr>
    </xdr:pic>
    <xdr:clientData/>
  </xdr:oneCellAnchor>
  <xdr:twoCellAnchor editAs="oneCell">
    <xdr:from>
      <xdr:col>2</xdr:col>
      <xdr:colOff>2624866</xdr:colOff>
      <xdr:row>17</xdr:row>
      <xdr:rowOff>11206</xdr:rowOff>
    </xdr:from>
    <xdr:to>
      <xdr:col>3</xdr:col>
      <xdr:colOff>13896</xdr:colOff>
      <xdr:row>17</xdr:row>
      <xdr:rowOff>455491</xdr:rowOff>
    </xdr:to>
    <xdr:pic>
      <xdr:nvPicPr>
        <xdr:cNvPr id="45" name="Рисунок 44">
          <a:extLst>
            <a:ext uri="{FF2B5EF4-FFF2-40B4-BE49-F238E27FC236}">
              <a16:creationId xmlns:a16="http://schemas.microsoft.com/office/drawing/2014/main" id="{3C4A3B44-51A4-4252-A2A6-43B402E6ED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66895" y="17772530"/>
          <a:ext cx="437030" cy="444285"/>
        </a:xfrm>
        <a:prstGeom prst="rect">
          <a:avLst/>
        </a:prstGeom>
      </xdr:spPr>
    </xdr:pic>
    <xdr:clientData/>
  </xdr:twoCellAnchor>
  <xdr:oneCellAnchor>
    <xdr:from>
      <xdr:col>2</xdr:col>
      <xdr:colOff>2566147</xdr:colOff>
      <xdr:row>19</xdr:row>
      <xdr:rowOff>37975</xdr:rowOff>
    </xdr:from>
    <xdr:ext cx="458971" cy="383312"/>
    <xdr:pic>
      <xdr:nvPicPr>
        <xdr:cNvPr id="48" name="Рисунок 47">
          <a:extLst>
            <a:ext uri="{FF2B5EF4-FFF2-40B4-BE49-F238E27FC236}">
              <a16:creationId xmlns:a16="http://schemas.microsoft.com/office/drawing/2014/main" id="{9DE97F19-FB06-4AAD-90CD-CF2A8531343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08176" y="19973240"/>
          <a:ext cx="458971" cy="383312"/>
        </a:xfrm>
        <a:prstGeom prst="rect">
          <a:avLst/>
        </a:prstGeom>
      </xdr:spPr>
    </xdr:pic>
    <xdr:clientData/>
  </xdr:oneCellAnchor>
  <xdr:oneCellAnchor>
    <xdr:from>
      <xdr:col>2</xdr:col>
      <xdr:colOff>2566147</xdr:colOff>
      <xdr:row>20</xdr:row>
      <xdr:rowOff>37975</xdr:rowOff>
    </xdr:from>
    <xdr:ext cx="458971" cy="383312"/>
    <xdr:pic>
      <xdr:nvPicPr>
        <xdr:cNvPr id="50" name="Рисунок 49">
          <a:extLst>
            <a:ext uri="{FF2B5EF4-FFF2-40B4-BE49-F238E27FC236}">
              <a16:creationId xmlns:a16="http://schemas.microsoft.com/office/drawing/2014/main" id="{461F9B11-E765-4A3C-A583-F4D2CDE866D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08176" y="21060210"/>
          <a:ext cx="458971" cy="38331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4DF6029D-E059-4648-8492-5674F356254F}"/>
            </a:ext>
          </a:extLst>
        </xdr:cNvPr>
        <xdr:cNvSpPr txBox="1"/>
      </xdr:nvSpPr>
      <xdr:spPr>
        <a:xfrm>
          <a:off x="635889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53340</xdr:colOff>
      <xdr:row>0</xdr:row>
      <xdr:rowOff>441960</xdr:rowOff>
    </xdr:from>
    <xdr:to>
      <xdr:col>1</xdr:col>
      <xdr:colOff>68580</xdr:colOff>
      <xdr:row>0</xdr:row>
      <xdr:rowOff>909298</xdr:rowOff>
    </xdr:to>
    <xdr:pic>
      <xdr:nvPicPr>
        <xdr:cNvPr id="5" name="Рисунок 5">
          <a:hlinkClick xmlns:r="http://schemas.openxmlformats.org/officeDocument/2006/relationships" r:id="rId1"/>
          <a:extLst>
            <a:ext uri="{FF2B5EF4-FFF2-40B4-BE49-F238E27FC236}">
              <a16:creationId xmlns:a16="http://schemas.microsoft.com/office/drawing/2014/main" id="{C83FC6E4-0B83-4D1E-988F-34B922AF19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1699260</xdr:colOff>
      <xdr:row>0</xdr:row>
      <xdr:rowOff>152400</xdr:rowOff>
    </xdr:from>
    <xdr:to>
      <xdr:col>8</xdr:col>
      <xdr:colOff>127054</xdr:colOff>
      <xdr:row>0</xdr:row>
      <xdr:rowOff>893805</xdr:rowOff>
    </xdr:to>
    <xdr:pic>
      <xdr:nvPicPr>
        <xdr:cNvPr id="6" name="Рисунок 5">
          <a:hlinkClick xmlns:r="http://schemas.openxmlformats.org/officeDocument/2006/relationships" r:id="rId3"/>
          <a:extLst>
            <a:ext uri="{FF2B5EF4-FFF2-40B4-BE49-F238E27FC236}">
              <a16:creationId xmlns:a16="http://schemas.microsoft.com/office/drawing/2014/main" id="{703926AB-918F-43A4-8DB8-B0F8216B20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35640" y="152400"/>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441960</xdr:rowOff>
    </xdr:from>
    <xdr:to>
      <xdr:col>1</xdr:col>
      <xdr:colOff>68580</xdr:colOff>
      <xdr:row>0</xdr:row>
      <xdr:rowOff>909298</xdr:rowOff>
    </xdr:to>
    <xdr:pic>
      <xdr:nvPicPr>
        <xdr:cNvPr id="21" name="Рисунок 5">
          <a:hlinkClick xmlns:r="http://schemas.openxmlformats.org/officeDocument/2006/relationships" r:id="rId1"/>
          <a:extLst>
            <a:ext uri="{FF2B5EF4-FFF2-40B4-BE49-F238E27FC236}">
              <a16:creationId xmlns:a16="http://schemas.microsoft.com/office/drawing/2014/main" id="{65EA0E44-FFDA-4469-B47D-A2E31ADC89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480732</xdr:colOff>
      <xdr:row>2</xdr:row>
      <xdr:rowOff>0</xdr:rowOff>
    </xdr:from>
    <xdr:ext cx="1405218" cy="955631"/>
    <xdr:pic>
      <xdr:nvPicPr>
        <xdr:cNvPr id="13" name="Рисунок 12">
          <a:extLst>
            <a:ext uri="{FF2B5EF4-FFF2-40B4-BE49-F238E27FC236}">
              <a16:creationId xmlns:a16="http://schemas.microsoft.com/office/drawing/2014/main" id="{D0884D9B-B10B-406C-9AFA-815029A0C3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358032" y="7538897"/>
          <a:ext cx="1405218" cy="955631"/>
        </a:xfrm>
        <a:prstGeom prst="rect">
          <a:avLst/>
        </a:prstGeom>
      </xdr:spPr>
    </xdr:pic>
    <xdr:clientData/>
  </xdr:oneCellAnchor>
  <xdr:oneCellAnchor>
    <xdr:from>
      <xdr:col>4</xdr:col>
      <xdr:colOff>480733</xdr:colOff>
      <xdr:row>2</xdr:row>
      <xdr:rowOff>33197</xdr:rowOff>
    </xdr:from>
    <xdr:ext cx="1405216" cy="955631"/>
    <xdr:pic>
      <xdr:nvPicPr>
        <xdr:cNvPr id="23" name="Рисунок 22">
          <a:extLst>
            <a:ext uri="{FF2B5EF4-FFF2-40B4-BE49-F238E27FC236}">
              <a16:creationId xmlns:a16="http://schemas.microsoft.com/office/drawing/2014/main" id="{A19E9942-FB4B-4389-9C44-26A0C64750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9358033" y="8567597"/>
          <a:ext cx="1405216" cy="955631"/>
        </a:xfrm>
        <a:prstGeom prst="rect">
          <a:avLst/>
        </a:prstGeom>
      </xdr:spPr>
    </xdr:pic>
    <xdr:clientData/>
  </xdr:oneCellAnchor>
  <xdr:oneCellAnchor>
    <xdr:from>
      <xdr:col>4</xdr:col>
      <xdr:colOff>480733</xdr:colOff>
      <xdr:row>3</xdr:row>
      <xdr:rowOff>33197</xdr:rowOff>
    </xdr:from>
    <xdr:ext cx="1405216" cy="955631"/>
    <xdr:pic>
      <xdr:nvPicPr>
        <xdr:cNvPr id="24" name="Рисунок 23">
          <a:extLst>
            <a:ext uri="{FF2B5EF4-FFF2-40B4-BE49-F238E27FC236}">
              <a16:creationId xmlns:a16="http://schemas.microsoft.com/office/drawing/2014/main" id="{406E9119-3B73-4456-8C56-6F0D2325A0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358033" y="9596297"/>
          <a:ext cx="1405216" cy="955631"/>
        </a:xfrm>
        <a:prstGeom prst="rect">
          <a:avLst/>
        </a:prstGeom>
      </xdr:spPr>
    </xdr:pic>
    <xdr:clientData/>
  </xdr:oneCellAnchor>
  <xdr:oneCellAnchor>
    <xdr:from>
      <xdr:col>4</xdr:col>
      <xdr:colOff>480733</xdr:colOff>
      <xdr:row>4</xdr:row>
      <xdr:rowOff>33197</xdr:rowOff>
    </xdr:from>
    <xdr:ext cx="1405216" cy="955631"/>
    <xdr:pic>
      <xdr:nvPicPr>
        <xdr:cNvPr id="25" name="Рисунок 24">
          <a:extLst>
            <a:ext uri="{FF2B5EF4-FFF2-40B4-BE49-F238E27FC236}">
              <a16:creationId xmlns:a16="http://schemas.microsoft.com/office/drawing/2014/main" id="{48C198DA-45FC-476D-A237-DB708A037F5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358033" y="10624997"/>
          <a:ext cx="1405216" cy="955631"/>
        </a:xfrm>
        <a:prstGeom prst="rect">
          <a:avLst/>
        </a:prstGeom>
      </xdr:spPr>
    </xdr:pic>
    <xdr:clientData/>
  </xdr:oneCellAnchor>
  <xdr:oneCellAnchor>
    <xdr:from>
      <xdr:col>4</xdr:col>
      <xdr:colOff>480733</xdr:colOff>
      <xdr:row>5</xdr:row>
      <xdr:rowOff>33197</xdr:rowOff>
    </xdr:from>
    <xdr:ext cx="1405216" cy="955631"/>
    <xdr:pic>
      <xdr:nvPicPr>
        <xdr:cNvPr id="26" name="Рисунок 25">
          <a:extLst>
            <a:ext uri="{FF2B5EF4-FFF2-40B4-BE49-F238E27FC236}">
              <a16:creationId xmlns:a16="http://schemas.microsoft.com/office/drawing/2014/main" id="{2E00160D-B133-4AE3-B190-29044D96C0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358033" y="11653697"/>
          <a:ext cx="1405216" cy="955631"/>
        </a:xfrm>
        <a:prstGeom prst="rect">
          <a:avLst/>
        </a:prstGeom>
      </xdr:spPr>
    </xdr:pic>
    <xdr:clientData/>
  </xdr:oneCellAnchor>
  <xdr:oneCellAnchor>
    <xdr:from>
      <xdr:col>5</xdr:col>
      <xdr:colOff>0</xdr:colOff>
      <xdr:row>0</xdr:row>
      <xdr:rowOff>266700</xdr:rowOff>
    </xdr:from>
    <xdr:ext cx="184731" cy="264560"/>
    <xdr:sp macro="" textlink="">
      <xdr:nvSpPr>
        <xdr:cNvPr id="20" name="TextBox 19">
          <a:extLst>
            <a:ext uri="{FF2B5EF4-FFF2-40B4-BE49-F238E27FC236}">
              <a16:creationId xmlns:a16="http://schemas.microsoft.com/office/drawing/2014/main" id="{1BF890CE-6EE7-4F5F-A449-C4D20D398DA7}"/>
            </a:ext>
          </a:extLst>
        </xdr:cNvPr>
        <xdr:cNvSpPr txBox="1"/>
      </xdr:nvSpPr>
      <xdr:spPr>
        <a:xfrm>
          <a:off x="13658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690282</xdr:colOff>
      <xdr:row>7</xdr:row>
      <xdr:rowOff>22410</xdr:rowOff>
    </xdr:from>
    <xdr:ext cx="960570" cy="960570"/>
    <xdr:pic>
      <xdr:nvPicPr>
        <xdr:cNvPr id="22" name="Рисунок 21">
          <a:extLst>
            <a:ext uri="{FF2B5EF4-FFF2-40B4-BE49-F238E27FC236}">
              <a16:creationId xmlns:a16="http://schemas.microsoft.com/office/drawing/2014/main" id="{EE3D7000-A6B6-4FB5-912C-677C48F1E1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567582" y="2498910"/>
          <a:ext cx="960570" cy="960570"/>
        </a:xfrm>
        <a:prstGeom prst="rect">
          <a:avLst/>
        </a:prstGeom>
      </xdr:spPr>
    </xdr:pic>
    <xdr:clientData/>
  </xdr:oneCellAnchor>
  <xdr:oneCellAnchor>
    <xdr:from>
      <xdr:col>4</xdr:col>
      <xdr:colOff>690282</xdr:colOff>
      <xdr:row>8</xdr:row>
      <xdr:rowOff>22410</xdr:rowOff>
    </xdr:from>
    <xdr:ext cx="960570" cy="960570"/>
    <xdr:pic>
      <xdr:nvPicPr>
        <xdr:cNvPr id="27" name="Рисунок 26">
          <a:extLst>
            <a:ext uri="{FF2B5EF4-FFF2-40B4-BE49-F238E27FC236}">
              <a16:creationId xmlns:a16="http://schemas.microsoft.com/office/drawing/2014/main" id="{B9C16138-B771-4F45-84DD-AFF93E363B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567582" y="3508560"/>
          <a:ext cx="960570" cy="960570"/>
        </a:xfrm>
        <a:prstGeom prst="rect">
          <a:avLst/>
        </a:prstGeom>
      </xdr:spPr>
    </xdr:pic>
    <xdr:clientData/>
  </xdr:oneCellAnchor>
  <xdr:oneCellAnchor>
    <xdr:from>
      <xdr:col>4</xdr:col>
      <xdr:colOff>690282</xdr:colOff>
      <xdr:row>9</xdr:row>
      <xdr:rowOff>22410</xdr:rowOff>
    </xdr:from>
    <xdr:ext cx="960570" cy="960570"/>
    <xdr:pic>
      <xdr:nvPicPr>
        <xdr:cNvPr id="28" name="Рисунок 27">
          <a:extLst>
            <a:ext uri="{FF2B5EF4-FFF2-40B4-BE49-F238E27FC236}">
              <a16:creationId xmlns:a16="http://schemas.microsoft.com/office/drawing/2014/main" id="{D3F1AC2F-348E-4468-8069-62F7729745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567582" y="4518210"/>
          <a:ext cx="960570" cy="960570"/>
        </a:xfrm>
        <a:prstGeom prst="rect">
          <a:avLst/>
        </a:prstGeom>
      </xdr:spPr>
    </xdr:pic>
    <xdr:clientData/>
  </xdr:oneCellAnchor>
  <xdr:oneCellAnchor>
    <xdr:from>
      <xdr:col>4</xdr:col>
      <xdr:colOff>690282</xdr:colOff>
      <xdr:row>10</xdr:row>
      <xdr:rowOff>22410</xdr:rowOff>
    </xdr:from>
    <xdr:ext cx="960570" cy="960570"/>
    <xdr:pic>
      <xdr:nvPicPr>
        <xdr:cNvPr id="29" name="Рисунок 28">
          <a:extLst>
            <a:ext uri="{FF2B5EF4-FFF2-40B4-BE49-F238E27FC236}">
              <a16:creationId xmlns:a16="http://schemas.microsoft.com/office/drawing/2014/main" id="{D5C904AA-98F5-4D7A-AC0B-115DEEB1F82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567582" y="5527860"/>
          <a:ext cx="960570" cy="960570"/>
        </a:xfrm>
        <a:prstGeom prst="rect">
          <a:avLst/>
        </a:prstGeom>
      </xdr:spPr>
    </xdr:pic>
    <xdr:clientData/>
  </xdr:oneCellAnchor>
  <xdr:oneCellAnchor>
    <xdr:from>
      <xdr:col>4</xdr:col>
      <xdr:colOff>690282</xdr:colOff>
      <xdr:row>11</xdr:row>
      <xdr:rowOff>22410</xdr:rowOff>
    </xdr:from>
    <xdr:ext cx="960570" cy="960570"/>
    <xdr:pic>
      <xdr:nvPicPr>
        <xdr:cNvPr id="30" name="Рисунок 29">
          <a:extLst>
            <a:ext uri="{FF2B5EF4-FFF2-40B4-BE49-F238E27FC236}">
              <a16:creationId xmlns:a16="http://schemas.microsoft.com/office/drawing/2014/main" id="{B5145BD5-88FF-4ABD-8FEE-CEAB20FB14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567582" y="6537510"/>
          <a:ext cx="960570" cy="960570"/>
        </a:xfrm>
        <a:prstGeom prst="rect">
          <a:avLst/>
        </a:prstGeom>
      </xdr:spPr>
    </xdr:pic>
    <xdr:clientData/>
  </xdr:oneCellAnchor>
  <xdr:oneCellAnchor>
    <xdr:from>
      <xdr:col>4</xdr:col>
      <xdr:colOff>692383</xdr:colOff>
      <xdr:row>6</xdr:row>
      <xdr:rowOff>22410</xdr:rowOff>
    </xdr:from>
    <xdr:ext cx="956368" cy="960570"/>
    <xdr:pic>
      <xdr:nvPicPr>
        <xdr:cNvPr id="31" name="Рисунок 30">
          <a:extLst>
            <a:ext uri="{FF2B5EF4-FFF2-40B4-BE49-F238E27FC236}">
              <a16:creationId xmlns:a16="http://schemas.microsoft.com/office/drawing/2014/main" id="{DA77C274-649F-4E54-94AA-E6CA5C6201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569683" y="1489260"/>
          <a:ext cx="956368" cy="960570"/>
        </a:xfrm>
        <a:prstGeom prst="rect">
          <a:avLst/>
        </a:prstGeom>
      </xdr:spPr>
    </xdr:pic>
    <xdr:clientData/>
  </xdr:oneCellAnchor>
  <xdr:oneCellAnchor>
    <xdr:from>
      <xdr:col>4</xdr:col>
      <xdr:colOff>692383</xdr:colOff>
      <xdr:row>6</xdr:row>
      <xdr:rowOff>22410</xdr:rowOff>
    </xdr:from>
    <xdr:ext cx="956368" cy="960570"/>
    <xdr:pic>
      <xdr:nvPicPr>
        <xdr:cNvPr id="32" name="Рисунок 31">
          <a:extLst>
            <a:ext uri="{FF2B5EF4-FFF2-40B4-BE49-F238E27FC236}">
              <a16:creationId xmlns:a16="http://schemas.microsoft.com/office/drawing/2014/main" id="{4BEB99A1-5698-44E7-888D-3286860BAE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569683" y="1489260"/>
          <a:ext cx="956368" cy="96057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1596243A-693F-4A1D-AF08-DF8714FC639F}"/>
            </a:ext>
          </a:extLst>
        </xdr:cNvPr>
        <xdr:cNvSpPr txBox="1"/>
      </xdr:nvSpPr>
      <xdr:spPr>
        <a:xfrm>
          <a:off x="114871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438150</xdr:colOff>
      <xdr:row>0</xdr:row>
      <xdr:rowOff>266700</xdr:rowOff>
    </xdr:from>
    <xdr:ext cx="184731" cy="264560"/>
    <xdr:sp macro="" textlink="">
      <xdr:nvSpPr>
        <xdr:cNvPr id="12" name="TextBox 11">
          <a:extLst>
            <a:ext uri="{FF2B5EF4-FFF2-40B4-BE49-F238E27FC236}">
              <a16:creationId xmlns:a16="http://schemas.microsoft.com/office/drawing/2014/main" id="{F9920AE8-BFEA-40D1-BDD5-B3E108D2B201}"/>
            </a:ext>
          </a:extLst>
        </xdr:cNvPr>
        <xdr:cNvSpPr txBox="1"/>
      </xdr:nvSpPr>
      <xdr:spPr>
        <a:xfrm>
          <a:off x="114871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0</xdr:colOff>
      <xdr:row>0</xdr:row>
      <xdr:rowOff>441960</xdr:rowOff>
    </xdr:from>
    <xdr:to>
      <xdr:col>1</xdr:col>
      <xdr:colOff>529590</xdr:colOff>
      <xdr:row>0</xdr:row>
      <xdr:rowOff>909298</xdr:rowOff>
    </xdr:to>
    <xdr:pic>
      <xdr:nvPicPr>
        <xdr:cNvPr id="13" name="Рисунок 5">
          <a:hlinkClick xmlns:r="http://schemas.openxmlformats.org/officeDocument/2006/relationships" r:id="rId1"/>
          <a:extLst>
            <a:ext uri="{FF2B5EF4-FFF2-40B4-BE49-F238E27FC236}">
              <a16:creationId xmlns:a16="http://schemas.microsoft.com/office/drawing/2014/main" id="{378050E0-D96A-40D6-B55E-4294EAAE69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39215"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480060</xdr:colOff>
      <xdr:row>0</xdr:row>
      <xdr:rowOff>190500</xdr:rowOff>
    </xdr:from>
    <xdr:to>
      <xdr:col>13</xdr:col>
      <xdr:colOff>544473</xdr:colOff>
      <xdr:row>1</xdr:row>
      <xdr:rowOff>7980</xdr:rowOff>
    </xdr:to>
    <xdr:pic>
      <xdr:nvPicPr>
        <xdr:cNvPr id="14" name="Рисунок 13">
          <a:hlinkClick xmlns:r="http://schemas.openxmlformats.org/officeDocument/2006/relationships" r:id="rId3"/>
          <a:extLst>
            <a:ext uri="{FF2B5EF4-FFF2-40B4-BE49-F238E27FC236}">
              <a16:creationId xmlns:a16="http://schemas.microsoft.com/office/drawing/2014/main" id="{88B47C28-46DA-42F8-8FCA-FE774A4913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4586585" y="190500"/>
          <a:ext cx="318076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441960</xdr:rowOff>
    </xdr:from>
    <xdr:to>
      <xdr:col>1</xdr:col>
      <xdr:colOff>529590</xdr:colOff>
      <xdr:row>0</xdr:row>
      <xdr:rowOff>909298</xdr:rowOff>
    </xdr:to>
    <xdr:pic>
      <xdr:nvPicPr>
        <xdr:cNvPr id="15" name="Рисунок 5">
          <a:hlinkClick xmlns:r="http://schemas.openxmlformats.org/officeDocument/2006/relationships" r:id="rId1"/>
          <a:extLst>
            <a:ext uri="{FF2B5EF4-FFF2-40B4-BE49-F238E27FC236}">
              <a16:creationId xmlns:a16="http://schemas.microsoft.com/office/drawing/2014/main" id="{48BCAA3E-8863-47B8-9DE1-7F147E898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39215"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38164</xdr:colOff>
      <xdr:row>2</xdr:row>
      <xdr:rowOff>178975</xdr:rowOff>
    </xdr:from>
    <xdr:ext cx="1991878" cy="1735550"/>
    <xdr:pic>
      <xdr:nvPicPr>
        <xdr:cNvPr id="16" name="Рисунок 15">
          <a:extLst>
            <a:ext uri="{FF2B5EF4-FFF2-40B4-BE49-F238E27FC236}">
              <a16:creationId xmlns:a16="http://schemas.microsoft.com/office/drawing/2014/main" id="{69D0C5F9-45D1-4B58-A208-99892FE9F4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486839" y="1645825"/>
          <a:ext cx="1991878" cy="1735550"/>
        </a:xfrm>
        <a:prstGeom prst="rect">
          <a:avLst/>
        </a:prstGeom>
      </xdr:spPr>
    </xdr:pic>
    <xdr:clientData/>
  </xdr:oneCellAnchor>
  <xdr:oneCellAnchor>
    <xdr:from>
      <xdr:col>3</xdr:col>
      <xdr:colOff>469947</xdr:colOff>
      <xdr:row>3</xdr:row>
      <xdr:rowOff>19870</xdr:rowOff>
    </xdr:from>
    <xdr:ext cx="1149303" cy="1065980"/>
    <xdr:pic>
      <xdr:nvPicPr>
        <xdr:cNvPr id="17" name="Рисунок 16">
          <a:extLst>
            <a:ext uri="{FF2B5EF4-FFF2-40B4-BE49-F238E27FC236}">
              <a16:creationId xmlns:a16="http://schemas.microsoft.com/office/drawing/2014/main" id="{D61E56D6-F06C-4265-8974-8585528808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8918622" y="3496495"/>
          <a:ext cx="1149303" cy="1065980"/>
        </a:xfrm>
        <a:prstGeom prst="rect">
          <a:avLst/>
        </a:prstGeom>
      </xdr:spPr>
    </xdr:pic>
    <xdr:clientData/>
  </xdr:oneCellAnchor>
  <xdr:oneCellAnchor>
    <xdr:from>
      <xdr:col>3</xdr:col>
      <xdr:colOff>469947</xdr:colOff>
      <xdr:row>4</xdr:row>
      <xdr:rowOff>19871</xdr:rowOff>
    </xdr:from>
    <xdr:ext cx="1149303" cy="1065978"/>
    <xdr:pic>
      <xdr:nvPicPr>
        <xdr:cNvPr id="18" name="Рисунок 17">
          <a:extLst>
            <a:ext uri="{FF2B5EF4-FFF2-40B4-BE49-F238E27FC236}">
              <a16:creationId xmlns:a16="http://schemas.microsoft.com/office/drawing/2014/main" id="{AEACB2C4-320F-4859-B588-7F739044C1C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918622" y="4601396"/>
          <a:ext cx="1149303" cy="1065978"/>
        </a:xfrm>
        <a:prstGeom prst="rect">
          <a:avLst/>
        </a:prstGeom>
      </xdr:spPr>
    </xdr:pic>
    <xdr:clientData/>
  </xdr:oneCellAnchor>
  <xdr:oneCellAnchor>
    <xdr:from>
      <xdr:col>3</xdr:col>
      <xdr:colOff>469947</xdr:colOff>
      <xdr:row>5</xdr:row>
      <xdr:rowOff>19870</xdr:rowOff>
    </xdr:from>
    <xdr:ext cx="1149303" cy="1065980"/>
    <xdr:pic>
      <xdr:nvPicPr>
        <xdr:cNvPr id="19" name="Рисунок 18">
          <a:extLst>
            <a:ext uri="{FF2B5EF4-FFF2-40B4-BE49-F238E27FC236}">
              <a16:creationId xmlns:a16="http://schemas.microsoft.com/office/drawing/2014/main" id="{B611CB21-2650-43A9-8045-F9DDE0F508D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8918622" y="3496495"/>
          <a:ext cx="1149303" cy="1065980"/>
        </a:xfrm>
        <a:prstGeom prst="rect">
          <a:avLst/>
        </a:prstGeom>
      </xdr:spPr>
    </xdr:pic>
    <xdr:clientData/>
  </xdr:oneCellAnchor>
  <xdr:oneCellAnchor>
    <xdr:from>
      <xdr:col>3</xdr:col>
      <xdr:colOff>469947</xdr:colOff>
      <xdr:row>6</xdr:row>
      <xdr:rowOff>19871</xdr:rowOff>
    </xdr:from>
    <xdr:ext cx="1149303" cy="1065978"/>
    <xdr:pic>
      <xdr:nvPicPr>
        <xdr:cNvPr id="20" name="Рисунок 19">
          <a:extLst>
            <a:ext uri="{FF2B5EF4-FFF2-40B4-BE49-F238E27FC236}">
              <a16:creationId xmlns:a16="http://schemas.microsoft.com/office/drawing/2014/main" id="{CFB1CCEF-66A8-4032-95C2-3DD2E0CB43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918622" y="4601396"/>
          <a:ext cx="1149303" cy="1065978"/>
        </a:xfrm>
        <a:prstGeom prst="rect">
          <a:avLst/>
        </a:prstGeom>
      </xdr:spPr>
    </xdr:pic>
    <xdr:clientData/>
  </xdr:oneCellAnchor>
  <xdr:oneCellAnchor>
    <xdr:from>
      <xdr:col>3</xdr:col>
      <xdr:colOff>375097</xdr:colOff>
      <xdr:row>7</xdr:row>
      <xdr:rowOff>42358</xdr:rowOff>
    </xdr:from>
    <xdr:ext cx="1297746" cy="1943015"/>
    <xdr:pic>
      <xdr:nvPicPr>
        <xdr:cNvPr id="23" name="Рисунок 22">
          <a:extLst>
            <a:ext uri="{FF2B5EF4-FFF2-40B4-BE49-F238E27FC236}">
              <a16:creationId xmlns:a16="http://schemas.microsoft.com/office/drawing/2014/main" id="{72B2C0E6-A47F-452C-86BF-4B83F2D591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823772" y="8129083"/>
          <a:ext cx="1297746" cy="1943015"/>
        </a:xfrm>
        <a:prstGeom prst="rect">
          <a:avLst/>
        </a:prstGeom>
      </xdr:spPr>
    </xdr:pic>
    <xdr:clientData/>
  </xdr:oneCellAnchor>
  <xdr:oneCellAnchor>
    <xdr:from>
      <xdr:col>4</xdr:col>
      <xdr:colOff>0</xdr:colOff>
      <xdr:row>0</xdr:row>
      <xdr:rowOff>266700</xdr:rowOff>
    </xdr:from>
    <xdr:ext cx="184731" cy="264560"/>
    <xdr:sp macro="" textlink="">
      <xdr:nvSpPr>
        <xdr:cNvPr id="24" name="TextBox 23">
          <a:extLst>
            <a:ext uri="{FF2B5EF4-FFF2-40B4-BE49-F238E27FC236}">
              <a16:creationId xmlns:a16="http://schemas.microsoft.com/office/drawing/2014/main" id="{93D55A67-8266-4477-A07B-BFDE1C9EA0E5}"/>
            </a:ext>
          </a:extLst>
        </xdr:cNvPr>
        <xdr:cNvSpPr txBox="1"/>
      </xdr:nvSpPr>
      <xdr:spPr>
        <a:xfrm>
          <a:off x="129825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25" name="TextBox 24">
          <a:extLst>
            <a:ext uri="{FF2B5EF4-FFF2-40B4-BE49-F238E27FC236}">
              <a16:creationId xmlns:a16="http://schemas.microsoft.com/office/drawing/2014/main" id="{1E6010DB-CBBA-4E8D-99D8-7D81D32D5AE2}"/>
            </a:ext>
          </a:extLst>
        </xdr:cNvPr>
        <xdr:cNvSpPr txBox="1"/>
      </xdr:nvSpPr>
      <xdr:spPr>
        <a:xfrm>
          <a:off x="129825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0B86393F-E508-4C00-A2B2-2AD7DF398E10}"/>
            </a:ext>
          </a:extLst>
        </xdr:cNvPr>
        <xdr:cNvSpPr txBox="1"/>
      </xdr:nvSpPr>
      <xdr:spPr>
        <a:xfrm>
          <a:off x="109347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438150</xdr:colOff>
      <xdr:row>0</xdr:row>
      <xdr:rowOff>266700</xdr:rowOff>
    </xdr:from>
    <xdr:ext cx="184731" cy="264560"/>
    <xdr:sp macro="" textlink="">
      <xdr:nvSpPr>
        <xdr:cNvPr id="3" name="TextBox 2">
          <a:extLst>
            <a:ext uri="{FF2B5EF4-FFF2-40B4-BE49-F238E27FC236}">
              <a16:creationId xmlns:a16="http://schemas.microsoft.com/office/drawing/2014/main" id="{200F2B1B-E77A-4164-A595-AC5575E04890}"/>
            </a:ext>
          </a:extLst>
        </xdr:cNvPr>
        <xdr:cNvSpPr txBox="1"/>
      </xdr:nvSpPr>
      <xdr:spPr>
        <a:xfrm>
          <a:off x="109347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438150</xdr:colOff>
      <xdr:row>0</xdr:row>
      <xdr:rowOff>266700</xdr:rowOff>
    </xdr:from>
    <xdr:ext cx="184731" cy="264560"/>
    <xdr:sp macro="" textlink="">
      <xdr:nvSpPr>
        <xdr:cNvPr id="7" name="TextBox 6">
          <a:extLst>
            <a:ext uri="{FF2B5EF4-FFF2-40B4-BE49-F238E27FC236}">
              <a16:creationId xmlns:a16="http://schemas.microsoft.com/office/drawing/2014/main" id="{F09CE85D-4B8E-493F-8A2E-204981B487D6}"/>
            </a:ext>
          </a:extLst>
        </xdr:cNvPr>
        <xdr:cNvSpPr txBox="1"/>
      </xdr:nvSpPr>
      <xdr:spPr>
        <a:xfrm>
          <a:off x="109347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438150</xdr:colOff>
      <xdr:row>0</xdr:row>
      <xdr:rowOff>266700</xdr:rowOff>
    </xdr:from>
    <xdr:ext cx="184731" cy="264560"/>
    <xdr:sp macro="" textlink="">
      <xdr:nvSpPr>
        <xdr:cNvPr id="8" name="TextBox 7">
          <a:extLst>
            <a:ext uri="{FF2B5EF4-FFF2-40B4-BE49-F238E27FC236}">
              <a16:creationId xmlns:a16="http://schemas.microsoft.com/office/drawing/2014/main" id="{0B923379-3E4C-4EF3-BECE-6756D7F472BA}"/>
            </a:ext>
          </a:extLst>
        </xdr:cNvPr>
        <xdr:cNvSpPr txBox="1"/>
      </xdr:nvSpPr>
      <xdr:spPr>
        <a:xfrm>
          <a:off x="109347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0</xdr:colOff>
      <xdr:row>0</xdr:row>
      <xdr:rowOff>441960</xdr:rowOff>
    </xdr:from>
    <xdr:to>
      <xdr:col>1</xdr:col>
      <xdr:colOff>729615</xdr:colOff>
      <xdr:row>0</xdr:row>
      <xdr:rowOff>909298</xdr:rowOff>
    </xdr:to>
    <xdr:pic>
      <xdr:nvPicPr>
        <xdr:cNvPr id="9" name="Рисунок 5">
          <a:hlinkClick xmlns:r="http://schemas.openxmlformats.org/officeDocument/2006/relationships" r:id="rId1"/>
          <a:extLst>
            <a:ext uri="{FF2B5EF4-FFF2-40B4-BE49-F238E27FC236}">
              <a16:creationId xmlns:a16="http://schemas.microsoft.com/office/drawing/2014/main" id="{D489D160-7A0F-4F72-ADA6-5085E00271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41960"/>
          <a:ext cx="1339215"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480060</xdr:colOff>
      <xdr:row>0</xdr:row>
      <xdr:rowOff>190500</xdr:rowOff>
    </xdr:from>
    <xdr:to>
      <xdr:col>13</xdr:col>
      <xdr:colOff>536069</xdr:colOff>
      <xdr:row>1</xdr:row>
      <xdr:rowOff>7980</xdr:rowOff>
    </xdr:to>
    <xdr:pic>
      <xdr:nvPicPr>
        <xdr:cNvPr id="10" name="Рисунок 9">
          <a:hlinkClick xmlns:r="http://schemas.openxmlformats.org/officeDocument/2006/relationships" r:id="rId3"/>
          <a:extLst>
            <a:ext uri="{FF2B5EF4-FFF2-40B4-BE49-F238E27FC236}">
              <a16:creationId xmlns:a16="http://schemas.microsoft.com/office/drawing/2014/main" id="{927421E6-3524-4946-903D-30195C671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5024735" y="190500"/>
          <a:ext cx="318076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441960</xdr:rowOff>
    </xdr:from>
    <xdr:to>
      <xdr:col>1</xdr:col>
      <xdr:colOff>729615</xdr:colOff>
      <xdr:row>0</xdr:row>
      <xdr:rowOff>909298</xdr:rowOff>
    </xdr:to>
    <xdr:pic>
      <xdr:nvPicPr>
        <xdr:cNvPr id="11" name="Рисунок 5">
          <a:hlinkClick xmlns:r="http://schemas.openxmlformats.org/officeDocument/2006/relationships" r:id="rId1"/>
          <a:extLst>
            <a:ext uri="{FF2B5EF4-FFF2-40B4-BE49-F238E27FC236}">
              <a16:creationId xmlns:a16="http://schemas.microsoft.com/office/drawing/2014/main" id="{68CF8D6B-386C-4E22-AC39-38CEECE653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41960"/>
          <a:ext cx="1339215"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38100</xdr:colOff>
      <xdr:row>2</xdr:row>
      <xdr:rowOff>916160</xdr:rowOff>
    </xdr:from>
    <xdr:ext cx="1981200" cy="983874"/>
    <xdr:pic>
      <xdr:nvPicPr>
        <xdr:cNvPr id="12" name="Рисунок 11">
          <a:extLst>
            <a:ext uri="{FF2B5EF4-FFF2-40B4-BE49-F238E27FC236}">
              <a16:creationId xmlns:a16="http://schemas.microsoft.com/office/drawing/2014/main" id="{960D44E7-38A9-4788-89A0-8BC42D0120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486775" y="15060785"/>
          <a:ext cx="1981200" cy="983874"/>
        </a:xfrm>
        <a:prstGeom prst="rect">
          <a:avLst/>
        </a:prstGeom>
      </xdr:spPr>
    </xdr:pic>
    <xdr:clientData/>
  </xdr:oneCellAnchor>
  <xdr:oneCellAnchor>
    <xdr:from>
      <xdr:col>4</xdr:col>
      <xdr:colOff>0</xdr:colOff>
      <xdr:row>0</xdr:row>
      <xdr:rowOff>266700</xdr:rowOff>
    </xdr:from>
    <xdr:ext cx="184731" cy="264560"/>
    <xdr:sp macro="" textlink="">
      <xdr:nvSpPr>
        <xdr:cNvPr id="13" name="TextBox 12">
          <a:extLst>
            <a:ext uri="{FF2B5EF4-FFF2-40B4-BE49-F238E27FC236}">
              <a16:creationId xmlns:a16="http://schemas.microsoft.com/office/drawing/2014/main" id="{9AF1C890-D845-4795-8A96-B4B345F870B1}"/>
            </a:ext>
          </a:extLst>
        </xdr:cNvPr>
        <xdr:cNvSpPr txBox="1"/>
      </xdr:nvSpPr>
      <xdr:spPr>
        <a:xfrm>
          <a:off x="119919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4" name="TextBox 13">
          <a:extLst>
            <a:ext uri="{FF2B5EF4-FFF2-40B4-BE49-F238E27FC236}">
              <a16:creationId xmlns:a16="http://schemas.microsoft.com/office/drawing/2014/main" id="{4B2772F8-3C6E-40B9-9323-00147790B60F}"/>
            </a:ext>
          </a:extLst>
        </xdr:cNvPr>
        <xdr:cNvSpPr txBox="1"/>
      </xdr:nvSpPr>
      <xdr:spPr>
        <a:xfrm>
          <a:off x="119919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5" name="TextBox 14">
          <a:extLst>
            <a:ext uri="{FF2B5EF4-FFF2-40B4-BE49-F238E27FC236}">
              <a16:creationId xmlns:a16="http://schemas.microsoft.com/office/drawing/2014/main" id="{031FC138-8B3B-41E7-B43B-606C82FD9FBD}"/>
            </a:ext>
          </a:extLst>
        </xdr:cNvPr>
        <xdr:cNvSpPr txBox="1"/>
      </xdr:nvSpPr>
      <xdr:spPr>
        <a:xfrm>
          <a:off x="119919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6" name="TextBox 15">
          <a:extLst>
            <a:ext uri="{FF2B5EF4-FFF2-40B4-BE49-F238E27FC236}">
              <a16:creationId xmlns:a16="http://schemas.microsoft.com/office/drawing/2014/main" id="{FB95237F-3A55-4A1D-ADA6-9F7EEE57D2FF}"/>
            </a:ext>
          </a:extLst>
        </xdr:cNvPr>
        <xdr:cNvSpPr txBox="1"/>
      </xdr:nvSpPr>
      <xdr:spPr>
        <a:xfrm>
          <a:off x="119919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7" name="TextBox 16">
          <a:extLst>
            <a:ext uri="{FF2B5EF4-FFF2-40B4-BE49-F238E27FC236}">
              <a16:creationId xmlns:a16="http://schemas.microsoft.com/office/drawing/2014/main" id="{3F6B56AE-D695-48F0-B27B-6E770493C2C9}"/>
            </a:ext>
          </a:extLst>
        </xdr:cNvPr>
        <xdr:cNvSpPr txBox="1"/>
      </xdr:nvSpPr>
      <xdr:spPr>
        <a:xfrm>
          <a:off x="10991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8" name="TextBox 17">
          <a:extLst>
            <a:ext uri="{FF2B5EF4-FFF2-40B4-BE49-F238E27FC236}">
              <a16:creationId xmlns:a16="http://schemas.microsoft.com/office/drawing/2014/main" id="{1C07203D-AC98-4A8F-B25C-0C3FF539FB86}"/>
            </a:ext>
          </a:extLst>
        </xdr:cNvPr>
        <xdr:cNvSpPr txBox="1"/>
      </xdr:nvSpPr>
      <xdr:spPr>
        <a:xfrm>
          <a:off x="10991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19" name="TextBox 18">
          <a:extLst>
            <a:ext uri="{FF2B5EF4-FFF2-40B4-BE49-F238E27FC236}">
              <a16:creationId xmlns:a16="http://schemas.microsoft.com/office/drawing/2014/main" id="{D530B6DA-2039-475E-905A-6795E551E56C}"/>
            </a:ext>
          </a:extLst>
        </xdr:cNvPr>
        <xdr:cNvSpPr txBox="1"/>
      </xdr:nvSpPr>
      <xdr:spPr>
        <a:xfrm>
          <a:off x="10991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0</xdr:colOff>
      <xdr:row>0</xdr:row>
      <xdr:rowOff>266700</xdr:rowOff>
    </xdr:from>
    <xdr:ext cx="184731" cy="264560"/>
    <xdr:sp macro="" textlink="">
      <xdr:nvSpPr>
        <xdr:cNvPr id="20" name="TextBox 19">
          <a:extLst>
            <a:ext uri="{FF2B5EF4-FFF2-40B4-BE49-F238E27FC236}">
              <a16:creationId xmlns:a16="http://schemas.microsoft.com/office/drawing/2014/main" id="{A3252DB8-D6BF-486B-A388-EB41E862D28F}"/>
            </a:ext>
          </a:extLst>
        </xdr:cNvPr>
        <xdr:cNvSpPr txBox="1"/>
      </xdr:nvSpPr>
      <xdr:spPr>
        <a:xfrm>
          <a:off x="10991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53" name="TextBox 52">
          <a:extLst>
            <a:ext uri="{FF2B5EF4-FFF2-40B4-BE49-F238E27FC236}">
              <a16:creationId xmlns:a16="http://schemas.microsoft.com/office/drawing/2014/main" id="{FB6706E3-9A13-40CE-B22B-FBD4A685A810}"/>
            </a:ext>
          </a:extLst>
        </xdr:cNvPr>
        <xdr:cNvSpPr txBox="1"/>
      </xdr:nvSpPr>
      <xdr:spPr>
        <a:xfrm>
          <a:off x="98583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438150</xdr:colOff>
      <xdr:row>0</xdr:row>
      <xdr:rowOff>266700</xdr:rowOff>
    </xdr:from>
    <xdr:ext cx="184731" cy="264560"/>
    <xdr:sp macro="" textlink="">
      <xdr:nvSpPr>
        <xdr:cNvPr id="54" name="TextBox 53">
          <a:extLst>
            <a:ext uri="{FF2B5EF4-FFF2-40B4-BE49-F238E27FC236}">
              <a16:creationId xmlns:a16="http://schemas.microsoft.com/office/drawing/2014/main" id="{92C10C50-CB44-4D7C-9997-61B10829D1EC}"/>
            </a:ext>
          </a:extLst>
        </xdr:cNvPr>
        <xdr:cNvSpPr txBox="1"/>
      </xdr:nvSpPr>
      <xdr:spPr>
        <a:xfrm>
          <a:off x="98583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9</xdr:col>
      <xdr:colOff>367394</xdr:colOff>
      <xdr:row>0</xdr:row>
      <xdr:rowOff>40822</xdr:rowOff>
    </xdr:from>
    <xdr:to>
      <xdr:col>15</xdr:col>
      <xdr:colOff>553487</xdr:colOff>
      <xdr:row>0</xdr:row>
      <xdr:rowOff>880839</xdr:rowOff>
    </xdr:to>
    <xdr:pic>
      <xdr:nvPicPr>
        <xdr:cNvPr id="55" name="Рисунок 54">
          <a:hlinkClick xmlns:r="http://schemas.openxmlformats.org/officeDocument/2006/relationships" r:id="rId1"/>
          <a:extLst>
            <a:ext uri="{FF2B5EF4-FFF2-40B4-BE49-F238E27FC236}">
              <a16:creationId xmlns:a16="http://schemas.microsoft.com/office/drawing/2014/main" id="{E37B5677-D184-44FE-AC1D-AE11A9090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8083894" y="40822"/>
          <a:ext cx="3860022" cy="840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200344</xdr:colOff>
      <xdr:row>0</xdr:row>
      <xdr:rowOff>201649</xdr:rowOff>
    </xdr:from>
    <xdr:to>
      <xdr:col>0</xdr:col>
      <xdr:colOff>2081892</xdr:colOff>
      <xdr:row>0</xdr:row>
      <xdr:rowOff>874865</xdr:rowOff>
    </xdr:to>
    <xdr:pic>
      <xdr:nvPicPr>
        <xdr:cNvPr id="56" name="Рисунок 5">
          <a:hlinkClick xmlns:r="http://schemas.openxmlformats.org/officeDocument/2006/relationships" r:id="rId3"/>
          <a:extLst>
            <a:ext uri="{FF2B5EF4-FFF2-40B4-BE49-F238E27FC236}">
              <a16:creationId xmlns:a16="http://schemas.microsoft.com/office/drawing/2014/main" id="{13A7BED7-C3A8-4357-8A00-4FBA605D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344" y="201649"/>
          <a:ext cx="1881548" cy="673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285749</xdr:colOff>
      <xdr:row>1</xdr:row>
      <xdr:rowOff>108856</xdr:rowOff>
    </xdr:from>
    <xdr:to>
      <xdr:col>3</xdr:col>
      <xdr:colOff>984747</xdr:colOff>
      <xdr:row>1</xdr:row>
      <xdr:rowOff>670559</xdr:rowOff>
    </xdr:to>
    <xdr:pic>
      <xdr:nvPicPr>
        <xdr:cNvPr id="57" name="Рисунок 56">
          <a:extLst>
            <a:ext uri="{FF2B5EF4-FFF2-40B4-BE49-F238E27FC236}">
              <a16:creationId xmlns:a16="http://schemas.microsoft.com/office/drawing/2014/main" id="{E807C8AF-DB52-47E8-90F1-EDEAE85136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29106" y="966106"/>
          <a:ext cx="700903" cy="557893"/>
        </a:xfrm>
        <a:prstGeom prst="rect">
          <a:avLst/>
        </a:prstGeom>
      </xdr:spPr>
    </xdr:pic>
    <xdr:clientData/>
  </xdr:twoCellAnchor>
  <xdr:twoCellAnchor editAs="oneCell">
    <xdr:from>
      <xdr:col>7</xdr:col>
      <xdr:colOff>54430</xdr:colOff>
      <xdr:row>1</xdr:row>
      <xdr:rowOff>27215</xdr:rowOff>
    </xdr:from>
    <xdr:to>
      <xdr:col>8</xdr:col>
      <xdr:colOff>41064</xdr:colOff>
      <xdr:row>1</xdr:row>
      <xdr:rowOff>793175</xdr:rowOff>
    </xdr:to>
    <xdr:pic>
      <xdr:nvPicPr>
        <xdr:cNvPr id="58" name="Рисунок 57">
          <a:extLst>
            <a:ext uri="{FF2B5EF4-FFF2-40B4-BE49-F238E27FC236}">
              <a16:creationId xmlns:a16="http://schemas.microsoft.com/office/drawing/2014/main" id="{D2A735A4-78D6-4AF3-89E1-AB1CEF0092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825109" y="884465"/>
          <a:ext cx="735026" cy="767865"/>
        </a:xfrm>
        <a:prstGeom prst="rect">
          <a:avLst/>
        </a:prstGeom>
      </xdr:spPr>
    </xdr:pic>
    <xdr:clientData/>
  </xdr:twoCellAnchor>
  <xdr:oneCellAnchor>
    <xdr:from>
      <xdr:col>0</xdr:col>
      <xdr:colOff>2217965</xdr:colOff>
      <xdr:row>2</xdr:row>
      <xdr:rowOff>78797</xdr:rowOff>
    </xdr:from>
    <xdr:ext cx="458971" cy="383312"/>
    <xdr:pic>
      <xdr:nvPicPr>
        <xdr:cNvPr id="114" name="Рисунок 113">
          <a:extLst>
            <a:ext uri="{FF2B5EF4-FFF2-40B4-BE49-F238E27FC236}">
              <a16:creationId xmlns:a16="http://schemas.microsoft.com/office/drawing/2014/main" id="{1B5E88A6-E67A-4712-A82A-23A52524A4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17965" y="1874940"/>
          <a:ext cx="458971" cy="383312"/>
        </a:xfrm>
        <a:prstGeom prst="rect">
          <a:avLst/>
        </a:prstGeom>
      </xdr:spPr>
    </xdr:pic>
    <xdr:clientData/>
  </xdr:oneCellAnchor>
  <xdr:twoCellAnchor editAs="oneCell">
    <xdr:from>
      <xdr:col>0</xdr:col>
      <xdr:colOff>2713714</xdr:colOff>
      <xdr:row>2</xdr:row>
      <xdr:rowOff>40822</xdr:rowOff>
    </xdr:from>
    <xdr:to>
      <xdr:col>0</xdr:col>
      <xdr:colOff>3150744</xdr:colOff>
      <xdr:row>2</xdr:row>
      <xdr:rowOff>485107</xdr:rowOff>
    </xdr:to>
    <xdr:pic>
      <xdr:nvPicPr>
        <xdr:cNvPr id="115" name="Рисунок 114">
          <a:extLst>
            <a:ext uri="{FF2B5EF4-FFF2-40B4-BE49-F238E27FC236}">
              <a16:creationId xmlns:a16="http://schemas.microsoft.com/office/drawing/2014/main" id="{7FC6C960-4C6F-4985-BFA1-D286D87D8F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3714" y="1836965"/>
          <a:ext cx="437030" cy="444285"/>
        </a:xfrm>
        <a:prstGeom prst="rect">
          <a:avLst/>
        </a:prstGeom>
      </xdr:spPr>
    </xdr:pic>
    <xdr:clientData/>
  </xdr:twoCellAnchor>
  <xdr:oneCellAnchor>
    <xdr:from>
      <xdr:col>0</xdr:col>
      <xdr:colOff>2258786</xdr:colOff>
      <xdr:row>3</xdr:row>
      <xdr:rowOff>78796</xdr:rowOff>
    </xdr:from>
    <xdr:ext cx="458971" cy="383312"/>
    <xdr:pic>
      <xdr:nvPicPr>
        <xdr:cNvPr id="116" name="Рисунок 115">
          <a:extLst>
            <a:ext uri="{FF2B5EF4-FFF2-40B4-BE49-F238E27FC236}">
              <a16:creationId xmlns:a16="http://schemas.microsoft.com/office/drawing/2014/main" id="{6863019A-2BFF-4F56-9EDD-0110826CA6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58786" y="2732189"/>
          <a:ext cx="458971" cy="383312"/>
        </a:xfrm>
        <a:prstGeom prst="rect">
          <a:avLst/>
        </a:prstGeom>
      </xdr:spPr>
    </xdr:pic>
    <xdr:clientData/>
  </xdr:oneCellAnchor>
  <xdr:twoCellAnchor editAs="oneCell">
    <xdr:from>
      <xdr:col>0</xdr:col>
      <xdr:colOff>2754535</xdr:colOff>
      <xdr:row>3</xdr:row>
      <xdr:rowOff>40821</xdr:rowOff>
    </xdr:from>
    <xdr:to>
      <xdr:col>0</xdr:col>
      <xdr:colOff>3191565</xdr:colOff>
      <xdr:row>3</xdr:row>
      <xdr:rowOff>485106</xdr:rowOff>
    </xdr:to>
    <xdr:pic>
      <xdr:nvPicPr>
        <xdr:cNvPr id="117" name="Рисунок 116">
          <a:extLst>
            <a:ext uri="{FF2B5EF4-FFF2-40B4-BE49-F238E27FC236}">
              <a16:creationId xmlns:a16="http://schemas.microsoft.com/office/drawing/2014/main" id="{596F2109-404B-4AFE-BA94-41ED7D1562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54535" y="2694214"/>
          <a:ext cx="437030" cy="444285"/>
        </a:xfrm>
        <a:prstGeom prst="rect">
          <a:avLst/>
        </a:prstGeom>
      </xdr:spPr>
    </xdr:pic>
    <xdr:clientData/>
  </xdr:twoCellAnchor>
  <xdr:oneCellAnchor>
    <xdr:from>
      <xdr:col>0</xdr:col>
      <xdr:colOff>2286000</xdr:colOff>
      <xdr:row>4</xdr:row>
      <xdr:rowOff>65190</xdr:rowOff>
    </xdr:from>
    <xdr:ext cx="458971" cy="383312"/>
    <xdr:pic>
      <xdr:nvPicPr>
        <xdr:cNvPr id="118" name="Рисунок 117">
          <a:extLst>
            <a:ext uri="{FF2B5EF4-FFF2-40B4-BE49-F238E27FC236}">
              <a16:creationId xmlns:a16="http://schemas.microsoft.com/office/drawing/2014/main" id="{1984FDAD-6316-4D46-926D-2FAFC0435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00" y="3575833"/>
          <a:ext cx="458971" cy="383312"/>
        </a:xfrm>
        <a:prstGeom prst="rect">
          <a:avLst/>
        </a:prstGeom>
      </xdr:spPr>
    </xdr:pic>
    <xdr:clientData/>
  </xdr:oneCellAnchor>
  <xdr:twoCellAnchor editAs="oneCell">
    <xdr:from>
      <xdr:col>0</xdr:col>
      <xdr:colOff>2781749</xdr:colOff>
      <xdr:row>4</xdr:row>
      <xdr:rowOff>27215</xdr:rowOff>
    </xdr:from>
    <xdr:to>
      <xdr:col>0</xdr:col>
      <xdr:colOff>3218779</xdr:colOff>
      <xdr:row>4</xdr:row>
      <xdr:rowOff>471500</xdr:rowOff>
    </xdr:to>
    <xdr:pic>
      <xdr:nvPicPr>
        <xdr:cNvPr id="119" name="Рисунок 118">
          <a:extLst>
            <a:ext uri="{FF2B5EF4-FFF2-40B4-BE49-F238E27FC236}">
              <a16:creationId xmlns:a16="http://schemas.microsoft.com/office/drawing/2014/main" id="{213867E8-4625-444D-B8A7-F663364162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81749" y="3537858"/>
          <a:ext cx="437030" cy="444285"/>
        </a:xfrm>
        <a:prstGeom prst="rect">
          <a:avLst/>
        </a:prstGeom>
      </xdr:spPr>
    </xdr:pic>
    <xdr:clientData/>
  </xdr:twoCellAnchor>
  <xdr:oneCellAnchor>
    <xdr:from>
      <xdr:col>0</xdr:col>
      <xdr:colOff>2247900</xdr:colOff>
      <xdr:row>5</xdr:row>
      <xdr:rowOff>67912</xdr:rowOff>
    </xdr:from>
    <xdr:ext cx="458971" cy="383312"/>
    <xdr:pic>
      <xdr:nvPicPr>
        <xdr:cNvPr id="120" name="Рисунок 119">
          <a:extLst>
            <a:ext uri="{FF2B5EF4-FFF2-40B4-BE49-F238E27FC236}">
              <a16:creationId xmlns:a16="http://schemas.microsoft.com/office/drawing/2014/main" id="{D9167760-7FB7-4EB9-A046-D4D176E8A8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47900" y="4435805"/>
          <a:ext cx="458971" cy="383312"/>
        </a:xfrm>
        <a:prstGeom prst="rect">
          <a:avLst/>
        </a:prstGeom>
      </xdr:spPr>
    </xdr:pic>
    <xdr:clientData/>
  </xdr:oneCellAnchor>
  <xdr:twoCellAnchor editAs="oneCell">
    <xdr:from>
      <xdr:col>0</xdr:col>
      <xdr:colOff>2743649</xdr:colOff>
      <xdr:row>5</xdr:row>
      <xdr:rowOff>29937</xdr:rowOff>
    </xdr:from>
    <xdr:to>
      <xdr:col>0</xdr:col>
      <xdr:colOff>3180679</xdr:colOff>
      <xdr:row>5</xdr:row>
      <xdr:rowOff>474222</xdr:rowOff>
    </xdr:to>
    <xdr:pic>
      <xdr:nvPicPr>
        <xdr:cNvPr id="121" name="Рисунок 120">
          <a:extLst>
            <a:ext uri="{FF2B5EF4-FFF2-40B4-BE49-F238E27FC236}">
              <a16:creationId xmlns:a16="http://schemas.microsoft.com/office/drawing/2014/main" id="{47E14A1D-7828-4149-93C0-304C5449DE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43649" y="4397830"/>
          <a:ext cx="437030" cy="444285"/>
        </a:xfrm>
        <a:prstGeom prst="rect">
          <a:avLst/>
        </a:prstGeom>
      </xdr:spPr>
    </xdr:pic>
    <xdr:clientData/>
  </xdr:twoCellAnchor>
  <xdr:oneCellAnchor>
    <xdr:from>
      <xdr:col>0</xdr:col>
      <xdr:colOff>2277836</xdr:colOff>
      <xdr:row>6</xdr:row>
      <xdr:rowOff>97847</xdr:rowOff>
    </xdr:from>
    <xdr:ext cx="458971" cy="383312"/>
    <xdr:pic>
      <xdr:nvPicPr>
        <xdr:cNvPr id="122" name="Рисунок 121">
          <a:extLst>
            <a:ext uri="{FF2B5EF4-FFF2-40B4-BE49-F238E27FC236}">
              <a16:creationId xmlns:a16="http://schemas.microsoft.com/office/drawing/2014/main" id="{45D483C5-233D-48A7-ADFD-914537FC0A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7836" y="5322990"/>
          <a:ext cx="458971" cy="383312"/>
        </a:xfrm>
        <a:prstGeom prst="rect">
          <a:avLst/>
        </a:prstGeom>
      </xdr:spPr>
    </xdr:pic>
    <xdr:clientData/>
  </xdr:oneCellAnchor>
  <xdr:twoCellAnchor editAs="oneCell">
    <xdr:from>
      <xdr:col>0</xdr:col>
      <xdr:colOff>2773585</xdr:colOff>
      <xdr:row>6</xdr:row>
      <xdr:rowOff>59872</xdr:rowOff>
    </xdr:from>
    <xdr:to>
      <xdr:col>0</xdr:col>
      <xdr:colOff>3210615</xdr:colOff>
      <xdr:row>6</xdr:row>
      <xdr:rowOff>504157</xdr:rowOff>
    </xdr:to>
    <xdr:pic>
      <xdr:nvPicPr>
        <xdr:cNvPr id="123" name="Рисунок 122">
          <a:extLst>
            <a:ext uri="{FF2B5EF4-FFF2-40B4-BE49-F238E27FC236}">
              <a16:creationId xmlns:a16="http://schemas.microsoft.com/office/drawing/2014/main" id="{46EB36D4-4210-4F71-8B74-5C1C653663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73585" y="5285015"/>
          <a:ext cx="437030" cy="444285"/>
        </a:xfrm>
        <a:prstGeom prst="rect">
          <a:avLst/>
        </a:prstGeom>
      </xdr:spPr>
    </xdr:pic>
    <xdr:clientData/>
  </xdr:twoCellAnchor>
  <xdr:oneCellAnchor>
    <xdr:from>
      <xdr:col>0</xdr:col>
      <xdr:colOff>2280557</xdr:colOff>
      <xdr:row>7</xdr:row>
      <xdr:rowOff>73354</xdr:rowOff>
    </xdr:from>
    <xdr:ext cx="458971" cy="383312"/>
    <xdr:pic>
      <xdr:nvPicPr>
        <xdr:cNvPr id="124" name="Рисунок 123">
          <a:extLst>
            <a:ext uri="{FF2B5EF4-FFF2-40B4-BE49-F238E27FC236}">
              <a16:creationId xmlns:a16="http://schemas.microsoft.com/office/drawing/2014/main" id="{0CD835C5-FB26-46D9-9D00-F9E417ADC6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0557" y="6155747"/>
          <a:ext cx="458971" cy="383312"/>
        </a:xfrm>
        <a:prstGeom prst="rect">
          <a:avLst/>
        </a:prstGeom>
      </xdr:spPr>
    </xdr:pic>
    <xdr:clientData/>
  </xdr:oneCellAnchor>
  <xdr:twoCellAnchor editAs="oneCell">
    <xdr:from>
      <xdr:col>0</xdr:col>
      <xdr:colOff>2776306</xdr:colOff>
      <xdr:row>7</xdr:row>
      <xdr:rowOff>35379</xdr:rowOff>
    </xdr:from>
    <xdr:to>
      <xdr:col>0</xdr:col>
      <xdr:colOff>3213336</xdr:colOff>
      <xdr:row>7</xdr:row>
      <xdr:rowOff>479664</xdr:rowOff>
    </xdr:to>
    <xdr:pic>
      <xdr:nvPicPr>
        <xdr:cNvPr id="125" name="Рисунок 124">
          <a:extLst>
            <a:ext uri="{FF2B5EF4-FFF2-40B4-BE49-F238E27FC236}">
              <a16:creationId xmlns:a16="http://schemas.microsoft.com/office/drawing/2014/main" id="{30872A74-0F51-45B1-B9E5-DDBAA954A5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76306" y="6117772"/>
          <a:ext cx="437030" cy="444285"/>
        </a:xfrm>
        <a:prstGeom prst="rect">
          <a:avLst/>
        </a:prstGeom>
      </xdr:spPr>
    </xdr:pic>
    <xdr:clientData/>
  </xdr:twoCellAnchor>
  <xdr:oneCellAnchor>
    <xdr:from>
      <xdr:col>0</xdr:col>
      <xdr:colOff>2269671</xdr:colOff>
      <xdr:row>8</xdr:row>
      <xdr:rowOff>62468</xdr:rowOff>
    </xdr:from>
    <xdr:ext cx="458971" cy="383312"/>
    <xdr:pic>
      <xdr:nvPicPr>
        <xdr:cNvPr id="126" name="Рисунок 125">
          <a:extLst>
            <a:ext uri="{FF2B5EF4-FFF2-40B4-BE49-F238E27FC236}">
              <a16:creationId xmlns:a16="http://schemas.microsoft.com/office/drawing/2014/main" id="{C2DF7189-5388-4EA0-A2D0-CEF6559CA9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9671" y="7002111"/>
          <a:ext cx="458971" cy="383312"/>
        </a:xfrm>
        <a:prstGeom prst="rect">
          <a:avLst/>
        </a:prstGeom>
      </xdr:spPr>
    </xdr:pic>
    <xdr:clientData/>
  </xdr:oneCellAnchor>
  <xdr:twoCellAnchor editAs="oneCell">
    <xdr:from>
      <xdr:col>0</xdr:col>
      <xdr:colOff>2765420</xdr:colOff>
      <xdr:row>8</xdr:row>
      <xdr:rowOff>24493</xdr:rowOff>
    </xdr:from>
    <xdr:to>
      <xdr:col>0</xdr:col>
      <xdr:colOff>3202450</xdr:colOff>
      <xdr:row>8</xdr:row>
      <xdr:rowOff>468778</xdr:rowOff>
    </xdr:to>
    <xdr:pic>
      <xdr:nvPicPr>
        <xdr:cNvPr id="127" name="Рисунок 126">
          <a:extLst>
            <a:ext uri="{FF2B5EF4-FFF2-40B4-BE49-F238E27FC236}">
              <a16:creationId xmlns:a16="http://schemas.microsoft.com/office/drawing/2014/main" id="{36241882-BD70-40E5-B1EB-CE49DE0E77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5420" y="6964136"/>
          <a:ext cx="437030" cy="444285"/>
        </a:xfrm>
        <a:prstGeom prst="rect">
          <a:avLst/>
        </a:prstGeom>
      </xdr:spPr>
    </xdr:pic>
    <xdr:clientData/>
  </xdr:twoCellAnchor>
  <xdr:oneCellAnchor>
    <xdr:from>
      <xdr:col>0</xdr:col>
      <xdr:colOff>2217964</xdr:colOff>
      <xdr:row>9</xdr:row>
      <xdr:rowOff>106011</xdr:rowOff>
    </xdr:from>
    <xdr:ext cx="458971" cy="383312"/>
    <xdr:pic>
      <xdr:nvPicPr>
        <xdr:cNvPr id="128" name="Рисунок 127">
          <a:extLst>
            <a:ext uri="{FF2B5EF4-FFF2-40B4-BE49-F238E27FC236}">
              <a16:creationId xmlns:a16="http://schemas.microsoft.com/office/drawing/2014/main" id="{8A9B6FE0-0AD4-433B-8C38-E405F340F4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17964" y="7902904"/>
          <a:ext cx="458971" cy="383312"/>
        </a:xfrm>
        <a:prstGeom prst="rect">
          <a:avLst/>
        </a:prstGeom>
      </xdr:spPr>
    </xdr:pic>
    <xdr:clientData/>
  </xdr:oneCellAnchor>
  <xdr:twoCellAnchor editAs="oneCell">
    <xdr:from>
      <xdr:col>0</xdr:col>
      <xdr:colOff>2713713</xdr:colOff>
      <xdr:row>9</xdr:row>
      <xdr:rowOff>68036</xdr:rowOff>
    </xdr:from>
    <xdr:to>
      <xdr:col>0</xdr:col>
      <xdr:colOff>3150743</xdr:colOff>
      <xdr:row>9</xdr:row>
      <xdr:rowOff>512321</xdr:rowOff>
    </xdr:to>
    <xdr:pic>
      <xdr:nvPicPr>
        <xdr:cNvPr id="129" name="Рисунок 128">
          <a:extLst>
            <a:ext uri="{FF2B5EF4-FFF2-40B4-BE49-F238E27FC236}">
              <a16:creationId xmlns:a16="http://schemas.microsoft.com/office/drawing/2014/main" id="{DC4C85E8-E9EB-4BDD-93F2-98489BC87A4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3713" y="7864929"/>
          <a:ext cx="437030" cy="444285"/>
        </a:xfrm>
        <a:prstGeom prst="rect">
          <a:avLst/>
        </a:prstGeom>
      </xdr:spPr>
    </xdr:pic>
    <xdr:clientData/>
  </xdr:twoCellAnchor>
  <xdr:oneCellAnchor>
    <xdr:from>
      <xdr:col>0</xdr:col>
      <xdr:colOff>2245179</xdr:colOff>
      <xdr:row>10</xdr:row>
      <xdr:rowOff>119617</xdr:rowOff>
    </xdr:from>
    <xdr:ext cx="458971" cy="383312"/>
    <xdr:pic>
      <xdr:nvPicPr>
        <xdr:cNvPr id="130" name="Рисунок 129">
          <a:extLst>
            <a:ext uri="{FF2B5EF4-FFF2-40B4-BE49-F238E27FC236}">
              <a16:creationId xmlns:a16="http://schemas.microsoft.com/office/drawing/2014/main" id="{2940F441-4C28-4D6E-9679-A89129F6307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45179" y="8773760"/>
          <a:ext cx="458971" cy="383312"/>
        </a:xfrm>
        <a:prstGeom prst="rect">
          <a:avLst/>
        </a:prstGeom>
      </xdr:spPr>
    </xdr:pic>
    <xdr:clientData/>
  </xdr:oneCellAnchor>
  <xdr:twoCellAnchor editAs="oneCell">
    <xdr:from>
      <xdr:col>0</xdr:col>
      <xdr:colOff>2740928</xdr:colOff>
      <xdr:row>10</xdr:row>
      <xdr:rowOff>81642</xdr:rowOff>
    </xdr:from>
    <xdr:to>
      <xdr:col>0</xdr:col>
      <xdr:colOff>3177958</xdr:colOff>
      <xdr:row>10</xdr:row>
      <xdr:rowOff>525927</xdr:rowOff>
    </xdr:to>
    <xdr:pic>
      <xdr:nvPicPr>
        <xdr:cNvPr id="131" name="Рисунок 130">
          <a:extLst>
            <a:ext uri="{FF2B5EF4-FFF2-40B4-BE49-F238E27FC236}">
              <a16:creationId xmlns:a16="http://schemas.microsoft.com/office/drawing/2014/main" id="{745B1DF9-1F01-46AF-9504-9828A133FC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40928" y="8735785"/>
          <a:ext cx="437030" cy="444285"/>
        </a:xfrm>
        <a:prstGeom prst="rect">
          <a:avLst/>
        </a:prstGeom>
      </xdr:spPr>
    </xdr:pic>
    <xdr:clientData/>
  </xdr:twoCellAnchor>
  <xdr:oneCellAnchor>
    <xdr:from>
      <xdr:col>0</xdr:col>
      <xdr:colOff>2261508</xdr:colOff>
      <xdr:row>11</xdr:row>
      <xdr:rowOff>108731</xdr:rowOff>
    </xdr:from>
    <xdr:ext cx="458971" cy="383312"/>
    <xdr:pic>
      <xdr:nvPicPr>
        <xdr:cNvPr id="132" name="Рисунок 131">
          <a:extLst>
            <a:ext uri="{FF2B5EF4-FFF2-40B4-BE49-F238E27FC236}">
              <a16:creationId xmlns:a16="http://schemas.microsoft.com/office/drawing/2014/main" id="{FC09FA28-32D0-494B-A4AC-2B9D1519BE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1508" y="9620124"/>
          <a:ext cx="458971" cy="383312"/>
        </a:xfrm>
        <a:prstGeom prst="rect">
          <a:avLst/>
        </a:prstGeom>
      </xdr:spPr>
    </xdr:pic>
    <xdr:clientData/>
  </xdr:oneCellAnchor>
  <xdr:twoCellAnchor editAs="oneCell">
    <xdr:from>
      <xdr:col>0</xdr:col>
      <xdr:colOff>2757257</xdr:colOff>
      <xdr:row>11</xdr:row>
      <xdr:rowOff>70756</xdr:rowOff>
    </xdr:from>
    <xdr:to>
      <xdr:col>0</xdr:col>
      <xdr:colOff>3194287</xdr:colOff>
      <xdr:row>11</xdr:row>
      <xdr:rowOff>515041</xdr:rowOff>
    </xdr:to>
    <xdr:pic>
      <xdr:nvPicPr>
        <xdr:cNvPr id="133" name="Рисунок 132">
          <a:extLst>
            <a:ext uri="{FF2B5EF4-FFF2-40B4-BE49-F238E27FC236}">
              <a16:creationId xmlns:a16="http://schemas.microsoft.com/office/drawing/2014/main" id="{E9142771-7FCD-4191-B16A-162F3AF927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57257" y="9582149"/>
          <a:ext cx="437030" cy="444285"/>
        </a:xfrm>
        <a:prstGeom prst="rect">
          <a:avLst/>
        </a:prstGeom>
      </xdr:spPr>
    </xdr:pic>
    <xdr:clientData/>
  </xdr:twoCellAnchor>
  <xdr:oneCellAnchor>
    <xdr:from>
      <xdr:col>0</xdr:col>
      <xdr:colOff>2250622</xdr:colOff>
      <xdr:row>12</xdr:row>
      <xdr:rowOff>97845</xdr:rowOff>
    </xdr:from>
    <xdr:ext cx="458971" cy="383312"/>
    <xdr:pic>
      <xdr:nvPicPr>
        <xdr:cNvPr id="134" name="Рисунок 133">
          <a:extLst>
            <a:ext uri="{FF2B5EF4-FFF2-40B4-BE49-F238E27FC236}">
              <a16:creationId xmlns:a16="http://schemas.microsoft.com/office/drawing/2014/main" id="{6B2ED71F-B674-4244-A5A3-13D1C06ED3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50622" y="10779452"/>
          <a:ext cx="458971" cy="383312"/>
        </a:xfrm>
        <a:prstGeom prst="rect">
          <a:avLst/>
        </a:prstGeom>
      </xdr:spPr>
    </xdr:pic>
    <xdr:clientData/>
  </xdr:oneCellAnchor>
  <xdr:twoCellAnchor editAs="oneCell">
    <xdr:from>
      <xdr:col>0</xdr:col>
      <xdr:colOff>2746371</xdr:colOff>
      <xdr:row>12</xdr:row>
      <xdr:rowOff>59870</xdr:rowOff>
    </xdr:from>
    <xdr:to>
      <xdr:col>0</xdr:col>
      <xdr:colOff>3183401</xdr:colOff>
      <xdr:row>12</xdr:row>
      <xdr:rowOff>504155</xdr:rowOff>
    </xdr:to>
    <xdr:pic>
      <xdr:nvPicPr>
        <xdr:cNvPr id="135" name="Рисунок 134">
          <a:extLst>
            <a:ext uri="{FF2B5EF4-FFF2-40B4-BE49-F238E27FC236}">
              <a16:creationId xmlns:a16="http://schemas.microsoft.com/office/drawing/2014/main" id="{B8643CA8-2E04-45CD-9ECB-C9F9826697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46371" y="10741477"/>
          <a:ext cx="437030" cy="444285"/>
        </a:xfrm>
        <a:prstGeom prst="rect">
          <a:avLst/>
        </a:prstGeom>
      </xdr:spPr>
    </xdr:pic>
    <xdr:clientData/>
  </xdr:twoCellAnchor>
  <xdr:oneCellAnchor>
    <xdr:from>
      <xdr:col>0</xdr:col>
      <xdr:colOff>2280558</xdr:colOff>
      <xdr:row>13</xdr:row>
      <xdr:rowOff>73352</xdr:rowOff>
    </xdr:from>
    <xdr:ext cx="458971" cy="383312"/>
    <xdr:pic>
      <xdr:nvPicPr>
        <xdr:cNvPr id="136" name="Рисунок 135">
          <a:extLst>
            <a:ext uri="{FF2B5EF4-FFF2-40B4-BE49-F238E27FC236}">
              <a16:creationId xmlns:a16="http://schemas.microsoft.com/office/drawing/2014/main" id="{8FD31159-16E6-4A16-8DA2-9488D006CE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0558" y="11612209"/>
          <a:ext cx="458971" cy="383312"/>
        </a:xfrm>
        <a:prstGeom prst="rect">
          <a:avLst/>
        </a:prstGeom>
      </xdr:spPr>
    </xdr:pic>
    <xdr:clientData/>
  </xdr:oneCellAnchor>
  <xdr:twoCellAnchor editAs="oneCell">
    <xdr:from>
      <xdr:col>0</xdr:col>
      <xdr:colOff>2776307</xdr:colOff>
      <xdr:row>13</xdr:row>
      <xdr:rowOff>35377</xdr:rowOff>
    </xdr:from>
    <xdr:to>
      <xdr:col>0</xdr:col>
      <xdr:colOff>3213337</xdr:colOff>
      <xdr:row>13</xdr:row>
      <xdr:rowOff>479662</xdr:rowOff>
    </xdr:to>
    <xdr:pic>
      <xdr:nvPicPr>
        <xdr:cNvPr id="137" name="Рисунок 136">
          <a:extLst>
            <a:ext uri="{FF2B5EF4-FFF2-40B4-BE49-F238E27FC236}">
              <a16:creationId xmlns:a16="http://schemas.microsoft.com/office/drawing/2014/main" id="{14379125-B19E-434A-B408-B0FB86A61C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76307" y="11574234"/>
          <a:ext cx="437030" cy="444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68DA0F0A-C937-43C5-A662-33D5CE88721D}"/>
            </a:ext>
          </a:extLst>
        </xdr:cNvPr>
        <xdr:cNvSpPr txBox="1"/>
      </xdr:nvSpPr>
      <xdr:spPr>
        <a:xfrm>
          <a:off x="766953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91440</xdr:colOff>
      <xdr:row>0</xdr:row>
      <xdr:rowOff>424201</xdr:rowOff>
    </xdr:from>
    <xdr:to>
      <xdr:col>1</xdr:col>
      <xdr:colOff>72390</xdr:colOff>
      <xdr:row>0</xdr:row>
      <xdr:rowOff>910589</xdr:rowOff>
    </xdr:to>
    <xdr:pic>
      <xdr:nvPicPr>
        <xdr:cNvPr id="4" name="Рисунок 5">
          <a:hlinkClick xmlns:r="http://schemas.openxmlformats.org/officeDocument/2006/relationships" r:id="rId1"/>
          <a:extLst>
            <a:ext uri="{FF2B5EF4-FFF2-40B4-BE49-F238E27FC236}">
              <a16:creationId xmlns:a16="http://schemas.microsoft.com/office/drawing/2014/main" id="{35565EEB-C330-48B6-BEC8-2B09C7F27B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424201"/>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1287780</xdr:colOff>
      <xdr:row>0</xdr:row>
      <xdr:rowOff>166507</xdr:rowOff>
    </xdr:from>
    <xdr:to>
      <xdr:col>8</xdr:col>
      <xdr:colOff>610924</xdr:colOff>
      <xdr:row>0</xdr:row>
      <xdr:rowOff>909817</xdr:rowOff>
    </xdr:to>
    <xdr:pic>
      <xdr:nvPicPr>
        <xdr:cNvPr id="5" name="Рисунок 4">
          <a:hlinkClick xmlns:r="http://schemas.openxmlformats.org/officeDocument/2006/relationships" r:id="rId3"/>
          <a:extLst>
            <a:ext uri="{FF2B5EF4-FFF2-40B4-BE49-F238E27FC236}">
              <a16:creationId xmlns:a16="http://schemas.microsoft.com/office/drawing/2014/main" id="{B70F665A-E5C2-4F2A-A729-E4A329E56C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5850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110716</xdr:colOff>
      <xdr:row>2</xdr:row>
      <xdr:rowOff>26892</xdr:rowOff>
    </xdr:from>
    <xdr:to>
      <xdr:col>4</xdr:col>
      <xdr:colOff>1634490</xdr:colOff>
      <xdr:row>2</xdr:row>
      <xdr:rowOff>1030041</xdr:rowOff>
    </xdr:to>
    <xdr:pic>
      <xdr:nvPicPr>
        <xdr:cNvPr id="6" name="Рисунок 5">
          <a:extLst>
            <a:ext uri="{FF2B5EF4-FFF2-40B4-BE49-F238E27FC236}">
              <a16:creationId xmlns:a16="http://schemas.microsoft.com/office/drawing/2014/main" id="{17701E15-164A-46D0-BE2A-72B2F3FDA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995636" y="1505172"/>
          <a:ext cx="1504724" cy="1003149"/>
        </a:xfrm>
        <a:prstGeom prst="rect">
          <a:avLst/>
        </a:prstGeom>
      </xdr:spPr>
    </xdr:pic>
    <xdr:clientData/>
  </xdr:twoCellAnchor>
  <xdr:oneCellAnchor>
    <xdr:from>
      <xdr:col>4</xdr:col>
      <xdr:colOff>110716</xdr:colOff>
      <xdr:row>3</xdr:row>
      <xdr:rowOff>26892</xdr:rowOff>
    </xdr:from>
    <xdr:ext cx="1504723" cy="1003149"/>
    <xdr:pic>
      <xdr:nvPicPr>
        <xdr:cNvPr id="9" name="Рисунок 8">
          <a:extLst>
            <a:ext uri="{FF2B5EF4-FFF2-40B4-BE49-F238E27FC236}">
              <a16:creationId xmlns:a16="http://schemas.microsoft.com/office/drawing/2014/main" id="{F26FA1B9-10D1-4B95-80E5-52A5FF4C19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8995636" y="2571972"/>
          <a:ext cx="1504723" cy="1003149"/>
        </a:xfrm>
        <a:prstGeom prst="rect">
          <a:avLst/>
        </a:prstGeom>
      </xdr:spPr>
    </xdr:pic>
    <xdr:clientData/>
  </xdr:oneCellAnchor>
  <xdr:oneCellAnchor>
    <xdr:from>
      <xdr:col>4</xdr:col>
      <xdr:colOff>110716</xdr:colOff>
      <xdr:row>4</xdr:row>
      <xdr:rowOff>26892</xdr:rowOff>
    </xdr:from>
    <xdr:ext cx="1504723" cy="1003149"/>
    <xdr:pic>
      <xdr:nvPicPr>
        <xdr:cNvPr id="10" name="Рисунок 9">
          <a:extLst>
            <a:ext uri="{FF2B5EF4-FFF2-40B4-BE49-F238E27FC236}">
              <a16:creationId xmlns:a16="http://schemas.microsoft.com/office/drawing/2014/main" id="{FB2A9E6A-C898-41F1-8CF3-F73D9F2B97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995636" y="3638772"/>
          <a:ext cx="1504723" cy="1003149"/>
        </a:xfrm>
        <a:prstGeom prst="rect">
          <a:avLst/>
        </a:prstGeom>
      </xdr:spPr>
    </xdr:pic>
    <xdr:clientData/>
  </xdr:oneCellAnchor>
  <xdr:oneCellAnchor>
    <xdr:from>
      <xdr:col>4</xdr:col>
      <xdr:colOff>110716</xdr:colOff>
      <xdr:row>5</xdr:row>
      <xdr:rowOff>26892</xdr:rowOff>
    </xdr:from>
    <xdr:ext cx="1504723" cy="1003148"/>
    <xdr:pic>
      <xdr:nvPicPr>
        <xdr:cNvPr id="11" name="Рисунок 10">
          <a:extLst>
            <a:ext uri="{FF2B5EF4-FFF2-40B4-BE49-F238E27FC236}">
              <a16:creationId xmlns:a16="http://schemas.microsoft.com/office/drawing/2014/main" id="{448C7610-DEB8-4F4D-B965-B8C8644DEB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995636" y="4720812"/>
          <a:ext cx="1504723" cy="1003148"/>
        </a:xfrm>
        <a:prstGeom prst="rect">
          <a:avLst/>
        </a:prstGeom>
      </xdr:spPr>
    </xdr:pic>
    <xdr:clientData/>
  </xdr:oneCellAnchor>
  <xdr:oneCellAnchor>
    <xdr:from>
      <xdr:col>4</xdr:col>
      <xdr:colOff>110716</xdr:colOff>
      <xdr:row>6</xdr:row>
      <xdr:rowOff>26892</xdr:rowOff>
    </xdr:from>
    <xdr:ext cx="1504723" cy="1003148"/>
    <xdr:pic>
      <xdr:nvPicPr>
        <xdr:cNvPr id="12" name="Рисунок 11">
          <a:extLst>
            <a:ext uri="{FF2B5EF4-FFF2-40B4-BE49-F238E27FC236}">
              <a16:creationId xmlns:a16="http://schemas.microsoft.com/office/drawing/2014/main" id="{BA463FE2-E2D5-4473-8E09-F2953C220F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95636" y="5802852"/>
          <a:ext cx="1504723" cy="1003148"/>
        </a:xfrm>
        <a:prstGeom prst="rect">
          <a:avLst/>
        </a:prstGeom>
      </xdr:spPr>
    </xdr:pic>
    <xdr:clientData/>
  </xdr:oneCellAnchor>
  <xdr:oneCellAnchor>
    <xdr:from>
      <xdr:col>4</xdr:col>
      <xdr:colOff>110716</xdr:colOff>
      <xdr:row>7</xdr:row>
      <xdr:rowOff>26892</xdr:rowOff>
    </xdr:from>
    <xdr:ext cx="1504722" cy="1003148"/>
    <xdr:pic>
      <xdr:nvPicPr>
        <xdr:cNvPr id="13" name="Рисунок 12">
          <a:extLst>
            <a:ext uri="{FF2B5EF4-FFF2-40B4-BE49-F238E27FC236}">
              <a16:creationId xmlns:a16="http://schemas.microsoft.com/office/drawing/2014/main" id="{33B98290-2A85-404B-AB9A-B49CDC6F67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995636" y="6884892"/>
          <a:ext cx="1504722" cy="1003148"/>
        </a:xfrm>
        <a:prstGeom prst="rect">
          <a:avLst/>
        </a:prstGeom>
      </xdr:spPr>
    </xdr:pic>
    <xdr:clientData/>
  </xdr:oneCellAnchor>
  <xdr:oneCellAnchor>
    <xdr:from>
      <xdr:col>4</xdr:col>
      <xdr:colOff>110716</xdr:colOff>
      <xdr:row>8</xdr:row>
      <xdr:rowOff>26892</xdr:rowOff>
    </xdr:from>
    <xdr:ext cx="1504722" cy="1003148"/>
    <xdr:pic>
      <xdr:nvPicPr>
        <xdr:cNvPr id="14" name="Рисунок 13">
          <a:extLst>
            <a:ext uri="{FF2B5EF4-FFF2-40B4-BE49-F238E27FC236}">
              <a16:creationId xmlns:a16="http://schemas.microsoft.com/office/drawing/2014/main" id="{6AAF71B1-DD1C-44ED-A42F-76F4499B4D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8995636" y="7966932"/>
          <a:ext cx="1504722" cy="1003148"/>
        </a:xfrm>
        <a:prstGeom prst="rect">
          <a:avLst/>
        </a:prstGeom>
      </xdr:spPr>
    </xdr:pic>
    <xdr:clientData/>
  </xdr:oneCellAnchor>
  <xdr:oneCellAnchor>
    <xdr:from>
      <xdr:col>4</xdr:col>
      <xdr:colOff>110716</xdr:colOff>
      <xdr:row>9</xdr:row>
      <xdr:rowOff>26892</xdr:rowOff>
    </xdr:from>
    <xdr:ext cx="1504722" cy="1003148"/>
    <xdr:pic>
      <xdr:nvPicPr>
        <xdr:cNvPr id="15" name="Рисунок 14">
          <a:extLst>
            <a:ext uri="{FF2B5EF4-FFF2-40B4-BE49-F238E27FC236}">
              <a16:creationId xmlns:a16="http://schemas.microsoft.com/office/drawing/2014/main" id="{2533AAD0-06E0-4BAA-9F2A-C3D71D9743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8995636" y="9048972"/>
          <a:ext cx="1504722" cy="1003148"/>
        </a:xfrm>
        <a:prstGeom prst="rect">
          <a:avLst/>
        </a:prstGeom>
      </xdr:spPr>
    </xdr:pic>
    <xdr:clientData/>
  </xdr:oneCellAnchor>
  <xdr:oneCellAnchor>
    <xdr:from>
      <xdr:col>4</xdr:col>
      <xdr:colOff>110716</xdr:colOff>
      <xdr:row>12</xdr:row>
      <xdr:rowOff>26892</xdr:rowOff>
    </xdr:from>
    <xdr:ext cx="1504722" cy="1003148"/>
    <xdr:pic>
      <xdr:nvPicPr>
        <xdr:cNvPr id="16" name="Рисунок 15">
          <a:extLst>
            <a:ext uri="{FF2B5EF4-FFF2-40B4-BE49-F238E27FC236}">
              <a16:creationId xmlns:a16="http://schemas.microsoft.com/office/drawing/2014/main" id="{41035163-F5A7-4AF5-A528-A8779A8EBB0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995636" y="10138632"/>
          <a:ext cx="1504722" cy="1003148"/>
        </a:xfrm>
        <a:prstGeom prst="rect">
          <a:avLst/>
        </a:prstGeom>
      </xdr:spPr>
    </xdr:pic>
    <xdr:clientData/>
  </xdr:oneCellAnchor>
  <xdr:oneCellAnchor>
    <xdr:from>
      <xdr:col>4</xdr:col>
      <xdr:colOff>110716</xdr:colOff>
      <xdr:row>13</xdr:row>
      <xdr:rowOff>26892</xdr:rowOff>
    </xdr:from>
    <xdr:ext cx="1504722" cy="1003148"/>
    <xdr:pic>
      <xdr:nvPicPr>
        <xdr:cNvPr id="17" name="Рисунок 16">
          <a:extLst>
            <a:ext uri="{FF2B5EF4-FFF2-40B4-BE49-F238E27FC236}">
              <a16:creationId xmlns:a16="http://schemas.microsoft.com/office/drawing/2014/main" id="{A4060350-9D91-49E3-8D05-99E6D72CF3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995636" y="11228292"/>
          <a:ext cx="1504722" cy="1003148"/>
        </a:xfrm>
        <a:prstGeom prst="rect">
          <a:avLst/>
        </a:prstGeom>
      </xdr:spPr>
    </xdr:pic>
    <xdr:clientData/>
  </xdr:oneCellAnchor>
  <xdr:oneCellAnchor>
    <xdr:from>
      <xdr:col>4</xdr:col>
      <xdr:colOff>110716</xdr:colOff>
      <xdr:row>16</xdr:row>
      <xdr:rowOff>26892</xdr:rowOff>
    </xdr:from>
    <xdr:ext cx="1504722" cy="1003148"/>
    <xdr:pic>
      <xdr:nvPicPr>
        <xdr:cNvPr id="18" name="Рисунок 17">
          <a:extLst>
            <a:ext uri="{FF2B5EF4-FFF2-40B4-BE49-F238E27FC236}">
              <a16:creationId xmlns:a16="http://schemas.microsoft.com/office/drawing/2014/main" id="{48D23A46-C7D4-46F9-868C-28C46CD41BD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681436" y="12317952"/>
          <a:ext cx="1504722" cy="1003148"/>
        </a:xfrm>
        <a:prstGeom prst="rect">
          <a:avLst/>
        </a:prstGeom>
      </xdr:spPr>
    </xdr:pic>
    <xdr:clientData/>
  </xdr:oneCellAnchor>
  <xdr:oneCellAnchor>
    <xdr:from>
      <xdr:col>4</xdr:col>
      <xdr:colOff>87856</xdr:colOff>
      <xdr:row>17</xdr:row>
      <xdr:rowOff>34512</xdr:rowOff>
    </xdr:from>
    <xdr:ext cx="1504722" cy="1003148"/>
    <xdr:pic>
      <xdr:nvPicPr>
        <xdr:cNvPr id="19" name="Рисунок 18">
          <a:extLst>
            <a:ext uri="{FF2B5EF4-FFF2-40B4-BE49-F238E27FC236}">
              <a16:creationId xmlns:a16="http://schemas.microsoft.com/office/drawing/2014/main" id="{E7C87B97-589E-45E1-AADC-E60A9580DC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972776" y="13415232"/>
          <a:ext cx="1504722" cy="1003148"/>
        </a:xfrm>
        <a:prstGeom prst="rect">
          <a:avLst/>
        </a:prstGeom>
      </xdr:spPr>
    </xdr:pic>
    <xdr:clientData/>
  </xdr:oneCellAnchor>
  <xdr:oneCellAnchor>
    <xdr:from>
      <xdr:col>4</xdr:col>
      <xdr:colOff>110716</xdr:colOff>
      <xdr:row>18</xdr:row>
      <xdr:rowOff>26892</xdr:rowOff>
    </xdr:from>
    <xdr:ext cx="1504722" cy="1003148"/>
    <xdr:pic>
      <xdr:nvPicPr>
        <xdr:cNvPr id="20" name="Рисунок 19">
          <a:extLst>
            <a:ext uri="{FF2B5EF4-FFF2-40B4-BE49-F238E27FC236}">
              <a16:creationId xmlns:a16="http://schemas.microsoft.com/office/drawing/2014/main" id="{000BB7F9-006A-4CA9-A63A-B114F44A76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995636" y="14497272"/>
          <a:ext cx="1504722" cy="1003148"/>
        </a:xfrm>
        <a:prstGeom prst="rect">
          <a:avLst/>
        </a:prstGeom>
      </xdr:spPr>
    </xdr:pic>
    <xdr:clientData/>
  </xdr:oneCellAnchor>
  <xdr:oneCellAnchor>
    <xdr:from>
      <xdr:col>4</xdr:col>
      <xdr:colOff>110716</xdr:colOff>
      <xdr:row>20</xdr:row>
      <xdr:rowOff>26892</xdr:rowOff>
    </xdr:from>
    <xdr:ext cx="1504722" cy="1003148"/>
    <xdr:pic>
      <xdr:nvPicPr>
        <xdr:cNvPr id="22" name="Рисунок 21">
          <a:extLst>
            <a:ext uri="{FF2B5EF4-FFF2-40B4-BE49-F238E27FC236}">
              <a16:creationId xmlns:a16="http://schemas.microsoft.com/office/drawing/2014/main" id="{1410C17F-8B6B-4EC4-8791-DA7E063709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995636" y="16676592"/>
          <a:ext cx="1504722" cy="1003148"/>
        </a:xfrm>
        <a:prstGeom prst="rect">
          <a:avLst/>
        </a:prstGeom>
      </xdr:spPr>
    </xdr:pic>
    <xdr:clientData/>
  </xdr:oneCellAnchor>
  <xdr:oneCellAnchor>
    <xdr:from>
      <xdr:col>4</xdr:col>
      <xdr:colOff>110716</xdr:colOff>
      <xdr:row>21</xdr:row>
      <xdr:rowOff>26892</xdr:rowOff>
    </xdr:from>
    <xdr:ext cx="1504722" cy="1003148"/>
    <xdr:pic>
      <xdr:nvPicPr>
        <xdr:cNvPr id="23" name="Рисунок 22">
          <a:extLst>
            <a:ext uri="{FF2B5EF4-FFF2-40B4-BE49-F238E27FC236}">
              <a16:creationId xmlns:a16="http://schemas.microsoft.com/office/drawing/2014/main" id="{3FF13C8C-8FF4-4DEA-8B25-1F8EF4C4CC8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995636" y="17766252"/>
          <a:ext cx="1504722" cy="1003148"/>
        </a:xfrm>
        <a:prstGeom prst="rect">
          <a:avLst/>
        </a:prstGeom>
      </xdr:spPr>
    </xdr:pic>
    <xdr:clientData/>
  </xdr:oneCellAnchor>
  <xdr:oneCellAnchor>
    <xdr:from>
      <xdr:col>4</xdr:col>
      <xdr:colOff>110716</xdr:colOff>
      <xdr:row>22</xdr:row>
      <xdr:rowOff>26892</xdr:rowOff>
    </xdr:from>
    <xdr:ext cx="1504722" cy="1003148"/>
    <xdr:pic>
      <xdr:nvPicPr>
        <xdr:cNvPr id="24" name="Рисунок 23">
          <a:extLst>
            <a:ext uri="{FF2B5EF4-FFF2-40B4-BE49-F238E27FC236}">
              <a16:creationId xmlns:a16="http://schemas.microsoft.com/office/drawing/2014/main" id="{CB8E6D50-A0E6-4012-9850-E0C0515CA0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8995636" y="18855912"/>
          <a:ext cx="1504722" cy="1003148"/>
        </a:xfrm>
        <a:prstGeom prst="rect">
          <a:avLst/>
        </a:prstGeom>
      </xdr:spPr>
    </xdr:pic>
    <xdr:clientData/>
  </xdr:oneCellAnchor>
  <xdr:oneCellAnchor>
    <xdr:from>
      <xdr:col>4</xdr:col>
      <xdr:colOff>110716</xdr:colOff>
      <xdr:row>23</xdr:row>
      <xdr:rowOff>26892</xdr:rowOff>
    </xdr:from>
    <xdr:ext cx="1504722" cy="1003148"/>
    <xdr:pic>
      <xdr:nvPicPr>
        <xdr:cNvPr id="25" name="Рисунок 24">
          <a:extLst>
            <a:ext uri="{FF2B5EF4-FFF2-40B4-BE49-F238E27FC236}">
              <a16:creationId xmlns:a16="http://schemas.microsoft.com/office/drawing/2014/main" id="{17CCA0CB-8325-42BC-875C-E8897602FD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8995636" y="19945572"/>
          <a:ext cx="1504722" cy="1003148"/>
        </a:xfrm>
        <a:prstGeom prst="rect">
          <a:avLst/>
        </a:prstGeom>
      </xdr:spPr>
    </xdr:pic>
    <xdr:clientData/>
  </xdr:oneCellAnchor>
  <xdr:oneCellAnchor>
    <xdr:from>
      <xdr:col>4</xdr:col>
      <xdr:colOff>110716</xdr:colOff>
      <xdr:row>24</xdr:row>
      <xdr:rowOff>26892</xdr:rowOff>
    </xdr:from>
    <xdr:ext cx="1504722" cy="1003148"/>
    <xdr:pic>
      <xdr:nvPicPr>
        <xdr:cNvPr id="26" name="Рисунок 25">
          <a:extLst>
            <a:ext uri="{FF2B5EF4-FFF2-40B4-BE49-F238E27FC236}">
              <a16:creationId xmlns:a16="http://schemas.microsoft.com/office/drawing/2014/main" id="{01210CD2-E438-4FBD-8C5A-1D1493CF46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8995636" y="21035232"/>
          <a:ext cx="1504722" cy="1003148"/>
        </a:xfrm>
        <a:prstGeom prst="rect">
          <a:avLst/>
        </a:prstGeom>
      </xdr:spPr>
    </xdr:pic>
    <xdr:clientData/>
  </xdr:oneCellAnchor>
  <xdr:oneCellAnchor>
    <xdr:from>
      <xdr:col>4</xdr:col>
      <xdr:colOff>110716</xdr:colOff>
      <xdr:row>25</xdr:row>
      <xdr:rowOff>26892</xdr:rowOff>
    </xdr:from>
    <xdr:ext cx="1504722" cy="1003148"/>
    <xdr:pic>
      <xdr:nvPicPr>
        <xdr:cNvPr id="27" name="Рисунок 26">
          <a:extLst>
            <a:ext uri="{FF2B5EF4-FFF2-40B4-BE49-F238E27FC236}">
              <a16:creationId xmlns:a16="http://schemas.microsoft.com/office/drawing/2014/main" id="{4B6EF97F-4D04-4FB4-AE8D-EE6B424F3E1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8995636" y="22124892"/>
          <a:ext cx="1504722" cy="1003148"/>
        </a:xfrm>
        <a:prstGeom prst="rect">
          <a:avLst/>
        </a:prstGeom>
      </xdr:spPr>
    </xdr:pic>
    <xdr:clientData/>
  </xdr:oneCellAnchor>
  <xdr:twoCellAnchor editAs="oneCell">
    <xdr:from>
      <xdr:col>4</xdr:col>
      <xdr:colOff>125954</xdr:colOff>
      <xdr:row>26</xdr:row>
      <xdr:rowOff>29583</xdr:rowOff>
    </xdr:from>
    <xdr:to>
      <xdr:col>4</xdr:col>
      <xdr:colOff>1633928</xdr:colOff>
      <xdr:row>26</xdr:row>
      <xdr:rowOff>1062204</xdr:rowOff>
    </xdr:to>
    <xdr:pic>
      <xdr:nvPicPr>
        <xdr:cNvPr id="28" name="Рисунок 27">
          <a:extLst>
            <a:ext uri="{FF2B5EF4-FFF2-40B4-BE49-F238E27FC236}">
              <a16:creationId xmlns:a16="http://schemas.microsoft.com/office/drawing/2014/main" id="{4A6FFE86-F5CC-4CF5-9F33-72A2E4BCE6B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010874" y="23217243"/>
          <a:ext cx="1506069" cy="1004046"/>
        </a:xfrm>
        <a:prstGeom prst="rect">
          <a:avLst/>
        </a:prstGeom>
      </xdr:spPr>
    </xdr:pic>
    <xdr:clientData/>
  </xdr:twoCellAnchor>
  <xdr:twoCellAnchor editAs="oneCell">
    <xdr:from>
      <xdr:col>4</xdr:col>
      <xdr:colOff>125955</xdr:colOff>
      <xdr:row>27</xdr:row>
      <xdr:rowOff>35859</xdr:rowOff>
    </xdr:from>
    <xdr:to>
      <xdr:col>4</xdr:col>
      <xdr:colOff>1633929</xdr:colOff>
      <xdr:row>27</xdr:row>
      <xdr:rowOff>1062765</xdr:rowOff>
    </xdr:to>
    <xdr:pic>
      <xdr:nvPicPr>
        <xdr:cNvPr id="29" name="Рисунок 28">
          <a:extLst>
            <a:ext uri="{FF2B5EF4-FFF2-40B4-BE49-F238E27FC236}">
              <a16:creationId xmlns:a16="http://schemas.microsoft.com/office/drawing/2014/main" id="{4A59DB67-59C2-4E13-9861-BC9AA3AA346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010875" y="24305559"/>
          <a:ext cx="1506069" cy="1004046"/>
        </a:xfrm>
        <a:prstGeom prst="rect">
          <a:avLst/>
        </a:prstGeom>
      </xdr:spPr>
    </xdr:pic>
    <xdr:clientData/>
  </xdr:twoCellAnchor>
  <xdr:twoCellAnchor editAs="oneCell">
    <xdr:from>
      <xdr:col>0</xdr:col>
      <xdr:colOff>91440</xdr:colOff>
      <xdr:row>0</xdr:row>
      <xdr:rowOff>424201</xdr:rowOff>
    </xdr:from>
    <xdr:to>
      <xdr:col>1</xdr:col>
      <xdr:colOff>72390</xdr:colOff>
      <xdr:row>0</xdr:row>
      <xdr:rowOff>910589</xdr:rowOff>
    </xdr:to>
    <xdr:pic>
      <xdr:nvPicPr>
        <xdr:cNvPr id="30" name="Рисунок 5">
          <a:hlinkClick xmlns:r="http://schemas.openxmlformats.org/officeDocument/2006/relationships" r:id="rId1"/>
          <a:extLst>
            <a:ext uri="{FF2B5EF4-FFF2-40B4-BE49-F238E27FC236}">
              <a16:creationId xmlns:a16="http://schemas.microsoft.com/office/drawing/2014/main" id="{EE4F5B39-4ABD-42F3-84C6-A2E53995D0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424201"/>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110716</xdr:colOff>
      <xdr:row>19</xdr:row>
      <xdr:rowOff>26892</xdr:rowOff>
    </xdr:from>
    <xdr:ext cx="1504721" cy="1003148"/>
    <xdr:pic>
      <xdr:nvPicPr>
        <xdr:cNvPr id="31" name="Рисунок 30">
          <a:extLst>
            <a:ext uri="{FF2B5EF4-FFF2-40B4-BE49-F238E27FC236}">
              <a16:creationId xmlns:a16="http://schemas.microsoft.com/office/drawing/2014/main" id="{AE00E7E4-DE94-4C09-ABEA-E834940BEC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681436" y="15586932"/>
          <a:ext cx="1504721" cy="1003148"/>
        </a:xfrm>
        <a:prstGeom prst="rect">
          <a:avLst/>
        </a:prstGeom>
      </xdr:spPr>
    </xdr:pic>
    <xdr:clientData/>
  </xdr:oneCellAnchor>
  <xdr:twoCellAnchor editAs="oneCell">
    <xdr:from>
      <xdr:col>2</xdr:col>
      <xdr:colOff>3451860</xdr:colOff>
      <xdr:row>9</xdr:row>
      <xdr:rowOff>1045222</xdr:rowOff>
    </xdr:from>
    <xdr:to>
      <xdr:col>2</xdr:col>
      <xdr:colOff>3901440</xdr:colOff>
      <xdr:row>10</xdr:row>
      <xdr:rowOff>398638</xdr:rowOff>
    </xdr:to>
    <xdr:pic>
      <xdr:nvPicPr>
        <xdr:cNvPr id="32" name="Рисунок 31">
          <a:extLst>
            <a:ext uri="{FF2B5EF4-FFF2-40B4-BE49-F238E27FC236}">
              <a16:creationId xmlns:a16="http://schemas.microsoft.com/office/drawing/2014/main" id="{C2079670-E880-4FCB-ADAC-3B0F373B73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39740" y="10067302"/>
          <a:ext cx="487680" cy="443076"/>
        </a:xfrm>
        <a:prstGeom prst="rect">
          <a:avLst/>
        </a:prstGeom>
      </xdr:spPr>
    </xdr:pic>
    <xdr:clientData/>
  </xdr:twoCellAnchor>
  <xdr:twoCellAnchor editAs="oneCell">
    <xdr:from>
      <xdr:col>2</xdr:col>
      <xdr:colOff>3451860</xdr:colOff>
      <xdr:row>10</xdr:row>
      <xdr:rowOff>1060462</xdr:rowOff>
    </xdr:from>
    <xdr:to>
      <xdr:col>2</xdr:col>
      <xdr:colOff>3901440</xdr:colOff>
      <xdr:row>11</xdr:row>
      <xdr:rowOff>413878</xdr:rowOff>
    </xdr:to>
    <xdr:pic>
      <xdr:nvPicPr>
        <xdr:cNvPr id="33" name="Рисунок 32">
          <a:extLst>
            <a:ext uri="{FF2B5EF4-FFF2-40B4-BE49-F238E27FC236}">
              <a16:creationId xmlns:a16="http://schemas.microsoft.com/office/drawing/2014/main" id="{D02212D8-7B52-4E57-BEA8-6DFD7543434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39740" y="11172202"/>
          <a:ext cx="487680" cy="443076"/>
        </a:xfrm>
        <a:prstGeom prst="rect">
          <a:avLst/>
        </a:prstGeom>
      </xdr:spPr>
    </xdr:pic>
    <xdr:clientData/>
  </xdr:twoCellAnchor>
  <xdr:twoCellAnchor editAs="oneCell">
    <xdr:from>
      <xdr:col>2</xdr:col>
      <xdr:colOff>3474720</xdr:colOff>
      <xdr:row>13</xdr:row>
      <xdr:rowOff>1082040</xdr:rowOff>
    </xdr:from>
    <xdr:to>
      <xdr:col>3</xdr:col>
      <xdr:colOff>0</xdr:colOff>
      <xdr:row>14</xdr:row>
      <xdr:rowOff>435456</xdr:rowOff>
    </xdr:to>
    <xdr:pic>
      <xdr:nvPicPr>
        <xdr:cNvPr id="36" name="Рисунок 35">
          <a:extLst>
            <a:ext uri="{FF2B5EF4-FFF2-40B4-BE49-F238E27FC236}">
              <a16:creationId xmlns:a16="http://schemas.microsoft.com/office/drawing/2014/main" id="{1A474AE3-5F9E-4C1C-9246-1A14DD5E64E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62600" y="14462760"/>
          <a:ext cx="487680" cy="443076"/>
        </a:xfrm>
        <a:prstGeom prst="rect">
          <a:avLst/>
        </a:prstGeom>
      </xdr:spPr>
    </xdr:pic>
    <xdr:clientData/>
  </xdr:twoCellAnchor>
  <xdr:twoCellAnchor editAs="oneCell">
    <xdr:from>
      <xdr:col>2</xdr:col>
      <xdr:colOff>3489960</xdr:colOff>
      <xdr:row>15</xdr:row>
      <xdr:rowOff>15240</xdr:rowOff>
    </xdr:from>
    <xdr:to>
      <xdr:col>2</xdr:col>
      <xdr:colOff>3901440</xdr:colOff>
      <xdr:row>15</xdr:row>
      <xdr:rowOff>458316</xdr:rowOff>
    </xdr:to>
    <xdr:pic>
      <xdr:nvPicPr>
        <xdr:cNvPr id="37" name="Рисунок 36">
          <a:extLst>
            <a:ext uri="{FF2B5EF4-FFF2-40B4-BE49-F238E27FC236}">
              <a16:creationId xmlns:a16="http://schemas.microsoft.com/office/drawing/2014/main" id="{EA3A34E5-BC94-4476-A522-A0C5E0549E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77840" y="15415260"/>
          <a:ext cx="487680" cy="443076"/>
        </a:xfrm>
        <a:prstGeom prst="rect">
          <a:avLst/>
        </a:prstGeom>
      </xdr:spPr>
    </xdr:pic>
    <xdr:clientData/>
  </xdr:twoCellAnchor>
  <xdr:oneCellAnchor>
    <xdr:from>
      <xdr:col>4</xdr:col>
      <xdr:colOff>165736</xdr:colOff>
      <xdr:row>10</xdr:row>
      <xdr:rowOff>26891</xdr:rowOff>
    </xdr:from>
    <xdr:ext cx="1396363" cy="1047273"/>
    <xdr:pic>
      <xdr:nvPicPr>
        <xdr:cNvPr id="35" name="Рисунок 34">
          <a:extLst>
            <a:ext uri="{FF2B5EF4-FFF2-40B4-BE49-F238E27FC236}">
              <a16:creationId xmlns:a16="http://schemas.microsoft.com/office/drawing/2014/main" id="{8E61E587-4DF2-416B-8C51-5D011D723DB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471661" y="10094816"/>
          <a:ext cx="1396363" cy="1047273"/>
        </a:xfrm>
        <a:prstGeom prst="rect">
          <a:avLst/>
        </a:prstGeom>
      </xdr:spPr>
    </xdr:pic>
    <xdr:clientData/>
  </xdr:oneCellAnchor>
  <xdr:oneCellAnchor>
    <xdr:from>
      <xdr:col>4</xdr:col>
      <xdr:colOff>127636</xdr:colOff>
      <xdr:row>11</xdr:row>
      <xdr:rowOff>50042</xdr:rowOff>
    </xdr:from>
    <xdr:ext cx="1491614" cy="994607"/>
    <xdr:pic>
      <xdr:nvPicPr>
        <xdr:cNvPr id="38" name="Рисунок 37">
          <a:extLst>
            <a:ext uri="{FF2B5EF4-FFF2-40B4-BE49-F238E27FC236}">
              <a16:creationId xmlns:a16="http://schemas.microsoft.com/office/drawing/2014/main" id="{C87DFCFE-AACD-48BD-B8E9-5A9DD71425A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9433561" y="11203817"/>
          <a:ext cx="1491614" cy="994607"/>
        </a:xfrm>
        <a:prstGeom prst="rect">
          <a:avLst/>
        </a:prstGeom>
      </xdr:spPr>
    </xdr:pic>
    <xdr:clientData/>
  </xdr:oneCellAnchor>
  <xdr:oneCellAnchor>
    <xdr:from>
      <xdr:col>4</xdr:col>
      <xdr:colOff>241753</xdr:colOff>
      <xdr:row>14</xdr:row>
      <xdr:rowOff>19304</xdr:rowOff>
    </xdr:from>
    <xdr:ext cx="1225097" cy="1020261"/>
    <xdr:pic>
      <xdr:nvPicPr>
        <xdr:cNvPr id="40" name="Рисунок 39">
          <a:extLst>
            <a:ext uri="{FF2B5EF4-FFF2-40B4-BE49-F238E27FC236}">
              <a16:creationId xmlns:a16="http://schemas.microsoft.com/office/drawing/2014/main" id="{D4EFCBE0-B3B6-4AEC-A636-83754EE2B7B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547678" y="14430629"/>
          <a:ext cx="1225097" cy="102026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429EA471-7B2E-423D-8D63-F74694F71060}"/>
            </a:ext>
          </a:extLst>
        </xdr:cNvPr>
        <xdr:cNvSpPr txBox="1"/>
      </xdr:nvSpPr>
      <xdr:spPr>
        <a:xfrm>
          <a:off x="77533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68580</xdr:colOff>
      <xdr:row>0</xdr:row>
      <xdr:rowOff>419100</xdr:rowOff>
    </xdr:from>
    <xdr:to>
      <xdr:col>1</xdr:col>
      <xdr:colOff>0</xdr:colOff>
      <xdr:row>0</xdr:row>
      <xdr:rowOff>899773</xdr:rowOff>
    </xdr:to>
    <xdr:pic>
      <xdr:nvPicPr>
        <xdr:cNvPr id="5" name="Рисунок 5">
          <a:hlinkClick xmlns:r="http://schemas.openxmlformats.org/officeDocument/2006/relationships" r:id="rId1"/>
          <a:extLst>
            <a:ext uri="{FF2B5EF4-FFF2-40B4-BE49-F238E27FC236}">
              <a16:creationId xmlns:a16="http://schemas.microsoft.com/office/drawing/2014/main" id="{A37F07B9-E350-4701-A9AC-EAF30DC488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0</xdr:row>
      <xdr:rowOff>166507</xdr:rowOff>
    </xdr:from>
    <xdr:to>
      <xdr:col>6</xdr:col>
      <xdr:colOff>405184</xdr:colOff>
      <xdr:row>0</xdr:row>
      <xdr:rowOff>904102</xdr:rowOff>
    </xdr:to>
    <xdr:pic>
      <xdr:nvPicPr>
        <xdr:cNvPr id="6" name="Рисунок 5">
          <a:hlinkClick xmlns:r="http://schemas.openxmlformats.org/officeDocument/2006/relationships" r:id="rId3"/>
          <a:extLst>
            <a:ext uri="{FF2B5EF4-FFF2-40B4-BE49-F238E27FC236}">
              <a16:creationId xmlns:a16="http://schemas.microsoft.com/office/drawing/2014/main" id="{5554BB45-5CE4-45EF-B37E-AAC5D9EA26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6</xdr:row>
      <xdr:rowOff>15240</xdr:rowOff>
    </xdr:from>
    <xdr:to>
      <xdr:col>4</xdr:col>
      <xdr:colOff>1886171</xdr:colOff>
      <xdr:row>6</xdr:row>
      <xdr:rowOff>939948</xdr:rowOff>
    </xdr:to>
    <xdr:pic>
      <xdr:nvPicPr>
        <xdr:cNvPr id="39" name="Рисунок 38">
          <a:extLst>
            <a:ext uri="{FF2B5EF4-FFF2-40B4-BE49-F238E27FC236}">
              <a16:creationId xmlns:a16="http://schemas.microsoft.com/office/drawing/2014/main" id="{BF0B6B95-60AB-47DC-B490-C11795422B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216640" y="3474720"/>
          <a:ext cx="1406111" cy="924708"/>
        </a:xfrm>
        <a:prstGeom prst="rect">
          <a:avLst/>
        </a:prstGeom>
      </xdr:spPr>
    </xdr:pic>
    <xdr:clientData/>
  </xdr:twoCellAnchor>
  <xdr:twoCellAnchor editAs="oneCell">
    <xdr:from>
      <xdr:col>4</xdr:col>
      <xdr:colOff>487680</xdr:colOff>
      <xdr:row>7</xdr:row>
      <xdr:rowOff>30480</xdr:rowOff>
    </xdr:from>
    <xdr:to>
      <xdr:col>4</xdr:col>
      <xdr:colOff>1886172</xdr:colOff>
      <xdr:row>8</xdr:row>
      <xdr:rowOff>784</xdr:rowOff>
    </xdr:to>
    <xdr:pic>
      <xdr:nvPicPr>
        <xdr:cNvPr id="40" name="Рисунок 39">
          <a:extLst>
            <a:ext uri="{FF2B5EF4-FFF2-40B4-BE49-F238E27FC236}">
              <a16:creationId xmlns:a16="http://schemas.microsoft.com/office/drawing/2014/main" id="{2865E3BD-9794-4AE4-AB33-B22C3B558E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1224260" y="4480560"/>
          <a:ext cx="1398492" cy="945663"/>
        </a:xfrm>
        <a:prstGeom prst="rect">
          <a:avLst/>
        </a:prstGeom>
      </xdr:spPr>
    </xdr:pic>
    <xdr:clientData/>
  </xdr:twoCellAnchor>
  <xdr:twoCellAnchor editAs="oneCell">
    <xdr:from>
      <xdr:col>4</xdr:col>
      <xdr:colOff>484095</xdr:colOff>
      <xdr:row>12</xdr:row>
      <xdr:rowOff>29583</xdr:rowOff>
    </xdr:from>
    <xdr:to>
      <xdr:col>4</xdr:col>
      <xdr:colOff>1847851</xdr:colOff>
      <xdr:row>12</xdr:row>
      <xdr:rowOff>931134</xdr:rowOff>
    </xdr:to>
    <xdr:pic>
      <xdr:nvPicPr>
        <xdr:cNvPr id="41" name="Рисунок 40">
          <a:extLst>
            <a:ext uri="{FF2B5EF4-FFF2-40B4-BE49-F238E27FC236}">
              <a16:creationId xmlns:a16="http://schemas.microsoft.com/office/drawing/2014/main" id="{39664917-F7E6-4E98-856E-40166116D1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220675" y="7405743"/>
          <a:ext cx="1363756" cy="901551"/>
        </a:xfrm>
        <a:prstGeom prst="rect">
          <a:avLst/>
        </a:prstGeom>
      </xdr:spPr>
    </xdr:pic>
    <xdr:clientData/>
  </xdr:twoCellAnchor>
  <xdr:twoCellAnchor editAs="oneCell">
    <xdr:from>
      <xdr:col>4</xdr:col>
      <xdr:colOff>468856</xdr:colOff>
      <xdr:row>13</xdr:row>
      <xdr:rowOff>45719</xdr:rowOff>
    </xdr:from>
    <xdr:to>
      <xdr:col>4</xdr:col>
      <xdr:colOff>1842024</xdr:colOff>
      <xdr:row>14</xdr:row>
      <xdr:rowOff>3584</xdr:rowOff>
    </xdr:to>
    <xdr:pic>
      <xdr:nvPicPr>
        <xdr:cNvPr id="42" name="Рисунок 41">
          <a:extLst>
            <a:ext uri="{FF2B5EF4-FFF2-40B4-BE49-F238E27FC236}">
              <a16:creationId xmlns:a16="http://schemas.microsoft.com/office/drawing/2014/main" id="{3BF17FE4-7E18-4175-9C63-1C5BB1999C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205436" y="8381999"/>
          <a:ext cx="1373168" cy="917985"/>
        </a:xfrm>
        <a:prstGeom prst="rect">
          <a:avLst/>
        </a:prstGeom>
      </xdr:spPr>
    </xdr:pic>
    <xdr:clientData/>
  </xdr:twoCellAnchor>
  <xdr:oneCellAnchor>
    <xdr:from>
      <xdr:col>4</xdr:col>
      <xdr:colOff>565551</xdr:colOff>
      <xdr:row>16</xdr:row>
      <xdr:rowOff>30480</xdr:rowOff>
    </xdr:from>
    <xdr:ext cx="1242750" cy="932328"/>
    <xdr:pic>
      <xdr:nvPicPr>
        <xdr:cNvPr id="43" name="Рисунок 42">
          <a:extLst>
            <a:ext uri="{FF2B5EF4-FFF2-40B4-BE49-F238E27FC236}">
              <a16:creationId xmlns:a16="http://schemas.microsoft.com/office/drawing/2014/main" id="{A112B301-5B1C-4FFA-A81B-73C46892BD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302131" y="9326880"/>
          <a:ext cx="1242750" cy="932328"/>
        </a:xfrm>
        <a:prstGeom prst="rect">
          <a:avLst/>
        </a:prstGeom>
      </xdr:spPr>
    </xdr:pic>
    <xdr:clientData/>
  </xdr:oneCellAnchor>
  <xdr:oneCellAnchor>
    <xdr:from>
      <xdr:col>4</xdr:col>
      <xdr:colOff>565551</xdr:colOff>
      <xdr:row>17</xdr:row>
      <xdr:rowOff>30480</xdr:rowOff>
    </xdr:from>
    <xdr:ext cx="1242750" cy="932328"/>
    <xdr:pic>
      <xdr:nvPicPr>
        <xdr:cNvPr id="44" name="Рисунок 43">
          <a:extLst>
            <a:ext uri="{FF2B5EF4-FFF2-40B4-BE49-F238E27FC236}">
              <a16:creationId xmlns:a16="http://schemas.microsoft.com/office/drawing/2014/main" id="{3ABA456B-3270-4056-977F-8B2B76193B6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1302131" y="10302240"/>
          <a:ext cx="1242750" cy="932328"/>
        </a:xfrm>
        <a:prstGeom prst="rect">
          <a:avLst/>
        </a:prstGeom>
      </xdr:spPr>
    </xdr:pic>
    <xdr:clientData/>
  </xdr:oneCellAnchor>
  <xdr:oneCellAnchor>
    <xdr:from>
      <xdr:col>4</xdr:col>
      <xdr:colOff>487680</xdr:colOff>
      <xdr:row>26</xdr:row>
      <xdr:rowOff>30480</xdr:rowOff>
    </xdr:from>
    <xdr:ext cx="1398492" cy="932328"/>
    <xdr:pic>
      <xdr:nvPicPr>
        <xdr:cNvPr id="45" name="Рисунок 44">
          <a:extLst>
            <a:ext uri="{FF2B5EF4-FFF2-40B4-BE49-F238E27FC236}">
              <a16:creationId xmlns:a16="http://schemas.microsoft.com/office/drawing/2014/main" id="{FF98800B-BE6F-46ED-83B7-03EC4BF382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224260" y="16939260"/>
          <a:ext cx="1398492" cy="932328"/>
        </a:xfrm>
        <a:prstGeom prst="rect">
          <a:avLst/>
        </a:prstGeom>
      </xdr:spPr>
    </xdr:pic>
    <xdr:clientData/>
  </xdr:oneCellAnchor>
  <xdr:oneCellAnchor>
    <xdr:from>
      <xdr:col>4</xdr:col>
      <xdr:colOff>487680</xdr:colOff>
      <xdr:row>27</xdr:row>
      <xdr:rowOff>30480</xdr:rowOff>
    </xdr:from>
    <xdr:ext cx="1398492" cy="932328"/>
    <xdr:pic>
      <xdr:nvPicPr>
        <xdr:cNvPr id="46" name="Рисунок 45">
          <a:extLst>
            <a:ext uri="{FF2B5EF4-FFF2-40B4-BE49-F238E27FC236}">
              <a16:creationId xmlns:a16="http://schemas.microsoft.com/office/drawing/2014/main" id="{E3CE7D7B-B588-4D0E-95EA-AB7B339910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224260" y="17907000"/>
          <a:ext cx="1398492" cy="932328"/>
        </a:xfrm>
        <a:prstGeom prst="rect">
          <a:avLst/>
        </a:prstGeom>
      </xdr:spPr>
    </xdr:pic>
    <xdr:clientData/>
  </xdr:oneCellAnchor>
  <xdr:oneCellAnchor>
    <xdr:from>
      <xdr:col>4</xdr:col>
      <xdr:colOff>487795</xdr:colOff>
      <xdr:row>30</xdr:row>
      <xdr:rowOff>30480</xdr:rowOff>
    </xdr:from>
    <xdr:ext cx="1398262" cy="932328"/>
    <xdr:pic>
      <xdr:nvPicPr>
        <xdr:cNvPr id="47" name="Рисунок 46">
          <a:extLst>
            <a:ext uri="{FF2B5EF4-FFF2-40B4-BE49-F238E27FC236}">
              <a16:creationId xmlns:a16="http://schemas.microsoft.com/office/drawing/2014/main" id="{57E4BAEB-869C-4FD5-A777-179C140D33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20810220"/>
          <a:ext cx="1398262" cy="932328"/>
        </a:xfrm>
        <a:prstGeom prst="rect">
          <a:avLst/>
        </a:prstGeom>
      </xdr:spPr>
    </xdr:pic>
    <xdr:clientData/>
  </xdr:oneCellAnchor>
  <xdr:oneCellAnchor>
    <xdr:from>
      <xdr:col>4</xdr:col>
      <xdr:colOff>487795</xdr:colOff>
      <xdr:row>31</xdr:row>
      <xdr:rowOff>30480</xdr:rowOff>
    </xdr:from>
    <xdr:ext cx="1398262" cy="932328"/>
    <xdr:pic>
      <xdr:nvPicPr>
        <xdr:cNvPr id="48" name="Рисунок 47">
          <a:extLst>
            <a:ext uri="{FF2B5EF4-FFF2-40B4-BE49-F238E27FC236}">
              <a16:creationId xmlns:a16="http://schemas.microsoft.com/office/drawing/2014/main" id="{DE97DA1D-3F3E-440C-984E-48D6431AB29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224375" y="21777960"/>
          <a:ext cx="1398262" cy="932328"/>
        </a:xfrm>
        <a:prstGeom prst="rect">
          <a:avLst/>
        </a:prstGeom>
      </xdr:spPr>
    </xdr:pic>
    <xdr:clientData/>
  </xdr:oneCellAnchor>
  <xdr:oneCellAnchor>
    <xdr:from>
      <xdr:col>4</xdr:col>
      <xdr:colOff>484095</xdr:colOff>
      <xdr:row>34</xdr:row>
      <xdr:rowOff>29583</xdr:rowOff>
    </xdr:from>
    <xdr:ext cx="1352326" cy="901551"/>
    <xdr:pic>
      <xdr:nvPicPr>
        <xdr:cNvPr id="49" name="Рисунок 48">
          <a:extLst>
            <a:ext uri="{FF2B5EF4-FFF2-40B4-BE49-F238E27FC236}">
              <a16:creationId xmlns:a16="http://schemas.microsoft.com/office/drawing/2014/main" id="{9CED69AA-6D27-4487-8CCA-EE2388276D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220675" y="24680283"/>
          <a:ext cx="1352326" cy="901551"/>
        </a:xfrm>
        <a:prstGeom prst="rect">
          <a:avLst/>
        </a:prstGeom>
      </xdr:spPr>
    </xdr:pic>
    <xdr:clientData/>
  </xdr:oneCellAnchor>
  <xdr:oneCellAnchor>
    <xdr:from>
      <xdr:col>4</xdr:col>
      <xdr:colOff>468856</xdr:colOff>
      <xdr:row>35</xdr:row>
      <xdr:rowOff>45719</xdr:rowOff>
    </xdr:from>
    <xdr:ext cx="1365548" cy="910365"/>
    <xdr:pic>
      <xdr:nvPicPr>
        <xdr:cNvPr id="50" name="Рисунок 49">
          <a:extLst>
            <a:ext uri="{FF2B5EF4-FFF2-40B4-BE49-F238E27FC236}">
              <a16:creationId xmlns:a16="http://schemas.microsoft.com/office/drawing/2014/main" id="{351A1EBF-FF13-431C-AB42-999A780C5C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205436" y="25641299"/>
          <a:ext cx="1365548" cy="910365"/>
        </a:xfrm>
        <a:prstGeom prst="rect">
          <a:avLst/>
        </a:prstGeom>
      </xdr:spPr>
    </xdr:pic>
    <xdr:clientData/>
  </xdr:oneCellAnchor>
  <xdr:oneCellAnchor>
    <xdr:from>
      <xdr:col>4</xdr:col>
      <xdr:colOff>535004</xdr:colOff>
      <xdr:row>2</xdr:row>
      <xdr:rowOff>22859</xdr:rowOff>
    </xdr:from>
    <xdr:ext cx="1278555" cy="959089"/>
    <xdr:pic>
      <xdr:nvPicPr>
        <xdr:cNvPr id="51" name="Рисунок 50">
          <a:extLst>
            <a:ext uri="{FF2B5EF4-FFF2-40B4-BE49-F238E27FC236}">
              <a16:creationId xmlns:a16="http://schemas.microsoft.com/office/drawing/2014/main" id="{F461F443-C8E6-46B8-839C-8D683A8471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271584" y="1501139"/>
          <a:ext cx="1278555" cy="959089"/>
        </a:xfrm>
        <a:prstGeom prst="rect">
          <a:avLst/>
        </a:prstGeom>
      </xdr:spPr>
    </xdr:pic>
    <xdr:clientData/>
  </xdr:oneCellAnchor>
  <xdr:oneCellAnchor>
    <xdr:from>
      <xdr:col>4</xdr:col>
      <xdr:colOff>535004</xdr:colOff>
      <xdr:row>3</xdr:row>
      <xdr:rowOff>15239</xdr:rowOff>
    </xdr:from>
    <xdr:ext cx="1286175" cy="964805"/>
    <xdr:pic>
      <xdr:nvPicPr>
        <xdr:cNvPr id="52" name="Рисунок 51">
          <a:extLst>
            <a:ext uri="{FF2B5EF4-FFF2-40B4-BE49-F238E27FC236}">
              <a16:creationId xmlns:a16="http://schemas.microsoft.com/office/drawing/2014/main" id="{8788DB7D-89E5-4E16-A14B-05E2DACB4D5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978886" y="2458121"/>
          <a:ext cx="1286175" cy="964805"/>
        </a:xfrm>
        <a:prstGeom prst="rect">
          <a:avLst/>
        </a:prstGeom>
      </xdr:spPr>
    </xdr:pic>
    <xdr:clientData/>
  </xdr:oneCellAnchor>
  <xdr:oneCellAnchor>
    <xdr:from>
      <xdr:col>4</xdr:col>
      <xdr:colOff>487787</xdr:colOff>
      <xdr:row>8</xdr:row>
      <xdr:rowOff>30480</xdr:rowOff>
    </xdr:from>
    <xdr:ext cx="1398277" cy="932328"/>
    <xdr:pic>
      <xdr:nvPicPr>
        <xdr:cNvPr id="53" name="Рисунок 52">
          <a:extLst>
            <a:ext uri="{FF2B5EF4-FFF2-40B4-BE49-F238E27FC236}">
              <a16:creationId xmlns:a16="http://schemas.microsoft.com/office/drawing/2014/main" id="{B34CBAC5-6CC7-41D2-AE66-0DF917CDC91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224367" y="5455920"/>
          <a:ext cx="1398277" cy="932328"/>
        </a:xfrm>
        <a:prstGeom prst="rect">
          <a:avLst/>
        </a:prstGeom>
      </xdr:spPr>
    </xdr:pic>
    <xdr:clientData/>
  </xdr:oneCellAnchor>
  <xdr:oneCellAnchor>
    <xdr:from>
      <xdr:col>4</xdr:col>
      <xdr:colOff>487787</xdr:colOff>
      <xdr:row>11</xdr:row>
      <xdr:rowOff>30480</xdr:rowOff>
    </xdr:from>
    <xdr:ext cx="1398277" cy="932328"/>
    <xdr:pic>
      <xdr:nvPicPr>
        <xdr:cNvPr id="54" name="Рисунок 53">
          <a:extLst>
            <a:ext uri="{FF2B5EF4-FFF2-40B4-BE49-F238E27FC236}">
              <a16:creationId xmlns:a16="http://schemas.microsoft.com/office/drawing/2014/main" id="{33F3F4EC-4124-439B-A9D3-2655AABE8FD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224367" y="6431280"/>
          <a:ext cx="1398277" cy="932328"/>
        </a:xfrm>
        <a:prstGeom prst="rect">
          <a:avLst/>
        </a:prstGeom>
      </xdr:spPr>
    </xdr:pic>
    <xdr:clientData/>
  </xdr:oneCellAnchor>
  <xdr:oneCellAnchor>
    <xdr:from>
      <xdr:col>4</xdr:col>
      <xdr:colOff>557931</xdr:colOff>
      <xdr:row>19</xdr:row>
      <xdr:rowOff>36606</xdr:rowOff>
    </xdr:from>
    <xdr:ext cx="1242750" cy="828635"/>
    <xdr:pic>
      <xdr:nvPicPr>
        <xdr:cNvPr id="55" name="Рисунок 54">
          <a:extLst>
            <a:ext uri="{FF2B5EF4-FFF2-40B4-BE49-F238E27FC236}">
              <a16:creationId xmlns:a16="http://schemas.microsoft.com/office/drawing/2014/main" id="{D93B63CF-07E9-4DFC-AA6A-826FC7FDF50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294511" y="12175266"/>
          <a:ext cx="1242750" cy="828635"/>
        </a:xfrm>
        <a:prstGeom prst="rect">
          <a:avLst/>
        </a:prstGeom>
      </xdr:spPr>
    </xdr:pic>
    <xdr:clientData/>
  </xdr:oneCellAnchor>
  <xdr:oneCellAnchor>
    <xdr:from>
      <xdr:col>4</xdr:col>
      <xdr:colOff>565551</xdr:colOff>
      <xdr:row>22</xdr:row>
      <xdr:rowOff>82394</xdr:rowOff>
    </xdr:from>
    <xdr:ext cx="1242750" cy="828500"/>
    <xdr:pic>
      <xdr:nvPicPr>
        <xdr:cNvPr id="56" name="Рисунок 55">
          <a:extLst>
            <a:ext uri="{FF2B5EF4-FFF2-40B4-BE49-F238E27FC236}">
              <a16:creationId xmlns:a16="http://schemas.microsoft.com/office/drawing/2014/main" id="{676C7C06-3C13-4400-9389-DB74EEB9F8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1302131" y="13120214"/>
          <a:ext cx="1242750" cy="828500"/>
        </a:xfrm>
        <a:prstGeom prst="rect">
          <a:avLst/>
        </a:prstGeom>
      </xdr:spPr>
    </xdr:pic>
    <xdr:clientData/>
  </xdr:oneCellAnchor>
  <xdr:oneCellAnchor>
    <xdr:from>
      <xdr:col>4</xdr:col>
      <xdr:colOff>565551</xdr:colOff>
      <xdr:row>23</xdr:row>
      <xdr:rowOff>82394</xdr:rowOff>
    </xdr:from>
    <xdr:ext cx="1242750" cy="828500"/>
    <xdr:pic>
      <xdr:nvPicPr>
        <xdr:cNvPr id="57" name="Рисунок 56">
          <a:extLst>
            <a:ext uri="{FF2B5EF4-FFF2-40B4-BE49-F238E27FC236}">
              <a16:creationId xmlns:a16="http://schemas.microsoft.com/office/drawing/2014/main" id="{F4C635BA-7A51-4D1F-8A97-A65E7F8C58E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1302131" y="14087954"/>
          <a:ext cx="1242750" cy="828500"/>
        </a:xfrm>
        <a:prstGeom prst="rect">
          <a:avLst/>
        </a:prstGeom>
      </xdr:spPr>
    </xdr:pic>
    <xdr:clientData/>
  </xdr:oneCellAnchor>
  <xdr:oneCellAnchor>
    <xdr:from>
      <xdr:col>4</xdr:col>
      <xdr:colOff>565551</xdr:colOff>
      <xdr:row>24</xdr:row>
      <xdr:rowOff>82394</xdr:rowOff>
    </xdr:from>
    <xdr:ext cx="1242750" cy="828500"/>
    <xdr:pic>
      <xdr:nvPicPr>
        <xdr:cNvPr id="58" name="Рисунок 57">
          <a:extLst>
            <a:ext uri="{FF2B5EF4-FFF2-40B4-BE49-F238E27FC236}">
              <a16:creationId xmlns:a16="http://schemas.microsoft.com/office/drawing/2014/main" id="{188B8DA0-4F18-4238-AD48-EF0B8B8BE67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1302131" y="15055694"/>
          <a:ext cx="1242750" cy="828500"/>
        </a:xfrm>
        <a:prstGeom prst="rect">
          <a:avLst/>
        </a:prstGeom>
      </xdr:spPr>
    </xdr:pic>
    <xdr:clientData/>
  </xdr:oneCellAnchor>
  <xdr:oneCellAnchor>
    <xdr:from>
      <xdr:col>4</xdr:col>
      <xdr:colOff>565551</xdr:colOff>
      <xdr:row>25</xdr:row>
      <xdr:rowOff>82394</xdr:rowOff>
    </xdr:from>
    <xdr:ext cx="1242750" cy="828500"/>
    <xdr:pic>
      <xdr:nvPicPr>
        <xdr:cNvPr id="59" name="Рисунок 58">
          <a:extLst>
            <a:ext uri="{FF2B5EF4-FFF2-40B4-BE49-F238E27FC236}">
              <a16:creationId xmlns:a16="http://schemas.microsoft.com/office/drawing/2014/main" id="{9F8184E7-A5F2-4FCB-B848-03EAE490E74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1302131" y="16023434"/>
          <a:ext cx="1242750" cy="828500"/>
        </a:xfrm>
        <a:prstGeom prst="rect">
          <a:avLst/>
        </a:prstGeom>
      </xdr:spPr>
    </xdr:pic>
    <xdr:clientData/>
  </xdr:oneCellAnchor>
  <xdr:oneCellAnchor>
    <xdr:from>
      <xdr:col>4</xdr:col>
      <xdr:colOff>550311</xdr:colOff>
      <xdr:row>18</xdr:row>
      <xdr:rowOff>28986</xdr:rowOff>
    </xdr:from>
    <xdr:ext cx="1242750" cy="828635"/>
    <xdr:pic>
      <xdr:nvPicPr>
        <xdr:cNvPr id="60" name="Рисунок 59">
          <a:extLst>
            <a:ext uri="{FF2B5EF4-FFF2-40B4-BE49-F238E27FC236}">
              <a16:creationId xmlns:a16="http://schemas.microsoft.com/office/drawing/2014/main" id="{D6809B14-ADEC-4BD7-93CC-039CEDE13D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11286891" y="11268486"/>
          <a:ext cx="1242750" cy="828635"/>
        </a:xfrm>
        <a:prstGeom prst="rect">
          <a:avLst/>
        </a:prstGeom>
      </xdr:spPr>
    </xdr:pic>
    <xdr:clientData/>
  </xdr:oneCellAnchor>
  <xdr:oneCellAnchor>
    <xdr:from>
      <xdr:col>4</xdr:col>
      <xdr:colOff>487795</xdr:colOff>
      <xdr:row>28</xdr:row>
      <xdr:rowOff>30480</xdr:rowOff>
    </xdr:from>
    <xdr:ext cx="1398262" cy="932328"/>
    <xdr:pic>
      <xdr:nvPicPr>
        <xdr:cNvPr id="61" name="Рисунок 60">
          <a:extLst>
            <a:ext uri="{FF2B5EF4-FFF2-40B4-BE49-F238E27FC236}">
              <a16:creationId xmlns:a16="http://schemas.microsoft.com/office/drawing/2014/main" id="{D85BD408-B57D-405B-96B9-9062419351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18874740"/>
          <a:ext cx="1398262" cy="932328"/>
        </a:xfrm>
        <a:prstGeom prst="rect">
          <a:avLst/>
        </a:prstGeom>
      </xdr:spPr>
    </xdr:pic>
    <xdr:clientData/>
  </xdr:oneCellAnchor>
  <xdr:oneCellAnchor>
    <xdr:from>
      <xdr:col>4</xdr:col>
      <xdr:colOff>487795</xdr:colOff>
      <xdr:row>29</xdr:row>
      <xdr:rowOff>30480</xdr:rowOff>
    </xdr:from>
    <xdr:ext cx="1398262" cy="932328"/>
    <xdr:pic>
      <xdr:nvPicPr>
        <xdr:cNvPr id="62" name="Рисунок 61">
          <a:extLst>
            <a:ext uri="{FF2B5EF4-FFF2-40B4-BE49-F238E27FC236}">
              <a16:creationId xmlns:a16="http://schemas.microsoft.com/office/drawing/2014/main" id="{9E7018B5-58CE-4510-B05B-DD183AD3EF2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1224375" y="19842480"/>
          <a:ext cx="1398262" cy="932328"/>
        </a:xfrm>
        <a:prstGeom prst="rect">
          <a:avLst/>
        </a:prstGeom>
      </xdr:spPr>
    </xdr:pic>
    <xdr:clientData/>
  </xdr:oneCellAnchor>
  <xdr:oneCellAnchor>
    <xdr:from>
      <xdr:col>4</xdr:col>
      <xdr:colOff>487795</xdr:colOff>
      <xdr:row>32</xdr:row>
      <xdr:rowOff>30480</xdr:rowOff>
    </xdr:from>
    <xdr:ext cx="1398262" cy="932327"/>
    <xdr:pic>
      <xdr:nvPicPr>
        <xdr:cNvPr id="63" name="Рисунок 62">
          <a:extLst>
            <a:ext uri="{FF2B5EF4-FFF2-40B4-BE49-F238E27FC236}">
              <a16:creationId xmlns:a16="http://schemas.microsoft.com/office/drawing/2014/main" id="{2A29BA97-5608-4333-85FF-AAA37E179D9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22745700"/>
          <a:ext cx="1398262" cy="932327"/>
        </a:xfrm>
        <a:prstGeom prst="rect">
          <a:avLst/>
        </a:prstGeom>
      </xdr:spPr>
    </xdr:pic>
    <xdr:clientData/>
  </xdr:oneCellAnchor>
  <xdr:oneCellAnchor>
    <xdr:from>
      <xdr:col>4</xdr:col>
      <xdr:colOff>487795</xdr:colOff>
      <xdr:row>33</xdr:row>
      <xdr:rowOff>30480</xdr:rowOff>
    </xdr:from>
    <xdr:ext cx="1398262" cy="932327"/>
    <xdr:pic>
      <xdr:nvPicPr>
        <xdr:cNvPr id="64" name="Рисунок 63">
          <a:extLst>
            <a:ext uri="{FF2B5EF4-FFF2-40B4-BE49-F238E27FC236}">
              <a16:creationId xmlns:a16="http://schemas.microsoft.com/office/drawing/2014/main" id="{43F7C3BD-64E5-48E6-A472-C6CCCC35CE7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1224375" y="23713440"/>
          <a:ext cx="1398262" cy="932327"/>
        </a:xfrm>
        <a:prstGeom prst="rect">
          <a:avLst/>
        </a:prstGeom>
      </xdr:spPr>
    </xdr:pic>
    <xdr:clientData/>
  </xdr:oneCellAnchor>
  <xdr:twoCellAnchor editAs="oneCell">
    <xdr:from>
      <xdr:col>2</xdr:col>
      <xdr:colOff>3998866</xdr:colOff>
      <xdr:row>3</xdr:row>
      <xdr:rowOff>930067</xdr:rowOff>
    </xdr:from>
    <xdr:to>
      <xdr:col>2</xdr:col>
      <xdr:colOff>4370069</xdr:colOff>
      <xdr:row>4</xdr:row>
      <xdr:rowOff>340846</xdr:rowOff>
    </xdr:to>
    <xdr:pic>
      <xdr:nvPicPr>
        <xdr:cNvPr id="31" name="Рисунок 30">
          <a:extLst>
            <a:ext uri="{FF2B5EF4-FFF2-40B4-BE49-F238E27FC236}">
              <a16:creationId xmlns:a16="http://schemas.microsoft.com/office/drawing/2014/main" id="{A4C9BE2F-4E06-40D2-96E8-764DAB45A0F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0566" y="3398947"/>
          <a:ext cx="466453" cy="423791"/>
        </a:xfrm>
        <a:prstGeom prst="rect">
          <a:avLst/>
        </a:prstGeom>
      </xdr:spPr>
    </xdr:pic>
    <xdr:clientData/>
  </xdr:twoCellAnchor>
  <xdr:twoCellAnchor editAs="oneCell">
    <xdr:from>
      <xdr:col>2</xdr:col>
      <xdr:colOff>4006486</xdr:colOff>
      <xdr:row>4</xdr:row>
      <xdr:rowOff>907207</xdr:rowOff>
    </xdr:from>
    <xdr:to>
      <xdr:col>2</xdr:col>
      <xdr:colOff>4368164</xdr:colOff>
      <xdr:row>5</xdr:row>
      <xdr:rowOff>340399</xdr:rowOff>
    </xdr:to>
    <xdr:pic>
      <xdr:nvPicPr>
        <xdr:cNvPr id="33" name="Рисунок 32">
          <a:extLst>
            <a:ext uri="{FF2B5EF4-FFF2-40B4-BE49-F238E27FC236}">
              <a16:creationId xmlns:a16="http://schemas.microsoft.com/office/drawing/2014/main" id="{8CD68CE8-2938-40B2-B1EB-F8740895FB7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8186" y="4366687"/>
          <a:ext cx="466453" cy="423791"/>
        </a:xfrm>
        <a:prstGeom prst="rect">
          <a:avLst/>
        </a:prstGeom>
      </xdr:spPr>
    </xdr:pic>
    <xdr:clientData/>
  </xdr:twoCellAnchor>
  <xdr:twoCellAnchor editAs="oneCell">
    <xdr:from>
      <xdr:col>2</xdr:col>
      <xdr:colOff>4000500</xdr:colOff>
      <xdr:row>8</xdr:row>
      <xdr:rowOff>937260</xdr:rowOff>
    </xdr:from>
    <xdr:to>
      <xdr:col>3</xdr:col>
      <xdr:colOff>1409</xdr:colOff>
      <xdr:row>9</xdr:row>
      <xdr:rowOff>385690</xdr:rowOff>
    </xdr:to>
    <xdr:pic>
      <xdr:nvPicPr>
        <xdr:cNvPr id="36" name="Рисунок 35">
          <a:extLst>
            <a:ext uri="{FF2B5EF4-FFF2-40B4-BE49-F238E27FC236}">
              <a16:creationId xmlns:a16="http://schemas.microsoft.com/office/drawing/2014/main" id="{8246D64E-AC3C-4386-886C-6AFA798829A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2200" y="8343900"/>
          <a:ext cx="466453" cy="423791"/>
        </a:xfrm>
        <a:prstGeom prst="rect">
          <a:avLst/>
        </a:prstGeom>
      </xdr:spPr>
    </xdr:pic>
    <xdr:clientData/>
  </xdr:twoCellAnchor>
  <xdr:twoCellAnchor editAs="oneCell">
    <xdr:from>
      <xdr:col>2</xdr:col>
      <xdr:colOff>4008120</xdr:colOff>
      <xdr:row>9</xdr:row>
      <xdr:rowOff>891540</xdr:rowOff>
    </xdr:from>
    <xdr:to>
      <xdr:col>2</xdr:col>
      <xdr:colOff>4369798</xdr:colOff>
      <xdr:row>10</xdr:row>
      <xdr:rowOff>339971</xdr:rowOff>
    </xdr:to>
    <xdr:pic>
      <xdr:nvPicPr>
        <xdr:cNvPr id="37" name="Рисунок 36">
          <a:extLst>
            <a:ext uri="{FF2B5EF4-FFF2-40B4-BE49-F238E27FC236}">
              <a16:creationId xmlns:a16="http://schemas.microsoft.com/office/drawing/2014/main" id="{FCEC0F89-415A-4CDF-9EC3-8AE5539A0DF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9820" y="9273540"/>
          <a:ext cx="466453" cy="423791"/>
        </a:xfrm>
        <a:prstGeom prst="rect">
          <a:avLst/>
        </a:prstGeom>
      </xdr:spPr>
    </xdr:pic>
    <xdr:clientData/>
  </xdr:twoCellAnchor>
  <xdr:twoCellAnchor editAs="oneCell">
    <xdr:from>
      <xdr:col>2</xdr:col>
      <xdr:colOff>3989070</xdr:colOff>
      <xdr:row>13</xdr:row>
      <xdr:rowOff>931545</xdr:rowOff>
    </xdr:from>
    <xdr:to>
      <xdr:col>3</xdr:col>
      <xdr:colOff>16873</xdr:colOff>
      <xdr:row>14</xdr:row>
      <xdr:rowOff>402836</xdr:rowOff>
    </xdr:to>
    <xdr:pic>
      <xdr:nvPicPr>
        <xdr:cNvPr id="66" name="Рисунок 65">
          <a:extLst>
            <a:ext uri="{FF2B5EF4-FFF2-40B4-BE49-F238E27FC236}">
              <a16:creationId xmlns:a16="http://schemas.microsoft.com/office/drawing/2014/main" id="{494FDE49-F7D4-4DD4-9283-0CEBE4E19DE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03620" y="13161645"/>
          <a:ext cx="399778" cy="423791"/>
        </a:xfrm>
        <a:prstGeom prst="rect">
          <a:avLst/>
        </a:prstGeom>
      </xdr:spPr>
    </xdr:pic>
    <xdr:clientData/>
  </xdr:twoCellAnchor>
  <xdr:twoCellAnchor editAs="oneCell">
    <xdr:from>
      <xdr:col>2</xdr:col>
      <xdr:colOff>4019550</xdr:colOff>
      <xdr:row>14</xdr:row>
      <xdr:rowOff>727710</xdr:rowOff>
    </xdr:from>
    <xdr:to>
      <xdr:col>3</xdr:col>
      <xdr:colOff>56878</xdr:colOff>
      <xdr:row>15</xdr:row>
      <xdr:rowOff>341876</xdr:rowOff>
    </xdr:to>
    <xdr:pic>
      <xdr:nvPicPr>
        <xdr:cNvPr id="67" name="Рисунок 66">
          <a:extLst>
            <a:ext uri="{FF2B5EF4-FFF2-40B4-BE49-F238E27FC236}">
              <a16:creationId xmlns:a16="http://schemas.microsoft.com/office/drawing/2014/main" id="{CD505427-C30B-4314-B749-7F7FE628AF2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34100" y="13910310"/>
          <a:ext cx="409303" cy="423791"/>
        </a:xfrm>
        <a:prstGeom prst="rect">
          <a:avLst/>
        </a:prstGeom>
      </xdr:spPr>
    </xdr:pic>
    <xdr:clientData/>
  </xdr:twoCellAnchor>
  <xdr:twoCellAnchor editAs="oneCell">
    <xdr:from>
      <xdr:col>2</xdr:col>
      <xdr:colOff>4015740</xdr:colOff>
      <xdr:row>19</xdr:row>
      <xdr:rowOff>853440</xdr:rowOff>
    </xdr:from>
    <xdr:to>
      <xdr:col>2</xdr:col>
      <xdr:colOff>4367893</xdr:colOff>
      <xdr:row>20</xdr:row>
      <xdr:rowOff>378072</xdr:rowOff>
    </xdr:to>
    <xdr:pic>
      <xdr:nvPicPr>
        <xdr:cNvPr id="70" name="Рисунок 69">
          <a:extLst>
            <a:ext uri="{FF2B5EF4-FFF2-40B4-BE49-F238E27FC236}">
              <a16:creationId xmlns:a16="http://schemas.microsoft.com/office/drawing/2014/main" id="{BA636BD7-7C98-4C17-AE9A-47643D3065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87440" y="20657820"/>
          <a:ext cx="466453" cy="423791"/>
        </a:xfrm>
        <a:prstGeom prst="rect">
          <a:avLst/>
        </a:prstGeom>
      </xdr:spPr>
    </xdr:pic>
    <xdr:clientData/>
  </xdr:twoCellAnchor>
  <xdr:twoCellAnchor editAs="oneCell">
    <xdr:from>
      <xdr:col>2</xdr:col>
      <xdr:colOff>4015740</xdr:colOff>
      <xdr:row>20</xdr:row>
      <xdr:rowOff>769620</xdr:rowOff>
    </xdr:from>
    <xdr:to>
      <xdr:col>2</xdr:col>
      <xdr:colOff>4367893</xdr:colOff>
      <xdr:row>21</xdr:row>
      <xdr:rowOff>294250</xdr:rowOff>
    </xdr:to>
    <xdr:pic>
      <xdr:nvPicPr>
        <xdr:cNvPr id="71" name="Рисунок 70">
          <a:extLst>
            <a:ext uri="{FF2B5EF4-FFF2-40B4-BE49-F238E27FC236}">
              <a16:creationId xmlns:a16="http://schemas.microsoft.com/office/drawing/2014/main" id="{25D5ACE6-3749-4FC7-BBFF-1A9F8908FDB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87440" y="21473160"/>
          <a:ext cx="466453" cy="423791"/>
        </a:xfrm>
        <a:prstGeom prst="rect">
          <a:avLst/>
        </a:prstGeom>
      </xdr:spPr>
    </xdr:pic>
    <xdr:clientData/>
  </xdr:twoCellAnchor>
  <xdr:oneCellAnchor>
    <xdr:from>
      <xdr:col>5</xdr:col>
      <xdr:colOff>0</xdr:colOff>
      <xdr:row>0</xdr:row>
      <xdr:rowOff>266700</xdr:rowOff>
    </xdr:from>
    <xdr:ext cx="184731" cy="264560"/>
    <xdr:sp macro="" textlink="">
      <xdr:nvSpPr>
        <xdr:cNvPr id="65" name="TextBox 64">
          <a:extLst>
            <a:ext uri="{FF2B5EF4-FFF2-40B4-BE49-F238E27FC236}">
              <a16:creationId xmlns:a16="http://schemas.microsoft.com/office/drawing/2014/main" id="{94966DE8-04F6-40FB-8F05-57DDF03861C4}"/>
            </a:ext>
          </a:extLst>
        </xdr:cNvPr>
        <xdr:cNvSpPr txBox="1"/>
      </xdr:nvSpPr>
      <xdr:spPr>
        <a:xfrm>
          <a:off x="152781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C557C212-E6DF-485E-B420-FC9EC1F3FED4}"/>
            </a:ext>
          </a:extLst>
        </xdr:cNvPr>
        <xdr:cNvSpPr txBox="1"/>
      </xdr:nvSpPr>
      <xdr:spPr>
        <a:xfrm>
          <a:off x="731901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68580</xdr:colOff>
      <xdr:row>0</xdr:row>
      <xdr:rowOff>426720</xdr:rowOff>
    </xdr:from>
    <xdr:to>
      <xdr:col>0</xdr:col>
      <xdr:colOff>1447800</xdr:colOff>
      <xdr:row>0</xdr:row>
      <xdr:rowOff>911203</xdr:rowOff>
    </xdr:to>
    <xdr:pic>
      <xdr:nvPicPr>
        <xdr:cNvPr id="5" name="Рисунок 5">
          <a:hlinkClick xmlns:r="http://schemas.openxmlformats.org/officeDocument/2006/relationships" r:id="rId1"/>
          <a:extLst>
            <a:ext uri="{FF2B5EF4-FFF2-40B4-BE49-F238E27FC236}">
              <a16:creationId xmlns:a16="http://schemas.microsoft.com/office/drawing/2014/main" id="{CE1BC22A-CAF2-437E-9989-F69D762407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2672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1051560</xdr:colOff>
      <xdr:row>0</xdr:row>
      <xdr:rowOff>166507</xdr:rowOff>
    </xdr:from>
    <xdr:to>
      <xdr:col>7</xdr:col>
      <xdr:colOff>498530</xdr:colOff>
      <xdr:row>0</xdr:row>
      <xdr:rowOff>894577</xdr:rowOff>
    </xdr:to>
    <xdr:pic>
      <xdr:nvPicPr>
        <xdr:cNvPr id="6" name="Рисунок 5">
          <a:hlinkClick xmlns:r="http://schemas.openxmlformats.org/officeDocument/2006/relationships" r:id="rId3"/>
          <a:extLst>
            <a:ext uri="{FF2B5EF4-FFF2-40B4-BE49-F238E27FC236}">
              <a16:creationId xmlns:a16="http://schemas.microsoft.com/office/drawing/2014/main" id="{317A3898-673E-4ED0-AB84-03F237F26F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05160" y="166507"/>
          <a:ext cx="3306500"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484096</xdr:colOff>
      <xdr:row>2</xdr:row>
      <xdr:rowOff>26893</xdr:rowOff>
    </xdr:from>
    <xdr:to>
      <xdr:col>4</xdr:col>
      <xdr:colOff>1901638</xdr:colOff>
      <xdr:row>2</xdr:row>
      <xdr:rowOff>970651</xdr:rowOff>
    </xdr:to>
    <xdr:pic>
      <xdr:nvPicPr>
        <xdr:cNvPr id="8" name="Рисунок 7">
          <a:extLst>
            <a:ext uri="{FF2B5EF4-FFF2-40B4-BE49-F238E27FC236}">
              <a16:creationId xmlns:a16="http://schemas.microsoft.com/office/drawing/2014/main" id="{5E8CCFE1-2F3C-4FAC-8EDD-B1B0508D0D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47414" y="1568822"/>
          <a:ext cx="1398492" cy="932328"/>
        </a:xfrm>
        <a:prstGeom prst="rect">
          <a:avLst/>
        </a:prstGeom>
      </xdr:spPr>
    </xdr:pic>
    <xdr:clientData/>
  </xdr:twoCellAnchor>
  <xdr:twoCellAnchor editAs="oneCell">
    <xdr:from>
      <xdr:col>4</xdr:col>
      <xdr:colOff>475132</xdr:colOff>
      <xdr:row>3</xdr:row>
      <xdr:rowOff>53787</xdr:rowOff>
    </xdr:from>
    <xdr:to>
      <xdr:col>4</xdr:col>
      <xdr:colOff>1885167</xdr:colOff>
      <xdr:row>4</xdr:row>
      <xdr:rowOff>670</xdr:rowOff>
    </xdr:to>
    <xdr:pic>
      <xdr:nvPicPr>
        <xdr:cNvPr id="10" name="Рисунок 9">
          <a:extLst>
            <a:ext uri="{FF2B5EF4-FFF2-40B4-BE49-F238E27FC236}">
              <a16:creationId xmlns:a16="http://schemas.microsoft.com/office/drawing/2014/main" id="{316B4629-992E-46CC-864E-1992B79E1D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38450" y="2590799"/>
          <a:ext cx="1411940" cy="941293"/>
        </a:xfrm>
        <a:prstGeom prst="rect">
          <a:avLst/>
        </a:prstGeom>
      </xdr:spPr>
    </xdr:pic>
    <xdr:clientData/>
  </xdr:twoCellAnchor>
  <xdr:twoCellAnchor editAs="oneCell">
    <xdr:from>
      <xdr:col>4</xdr:col>
      <xdr:colOff>475129</xdr:colOff>
      <xdr:row>4</xdr:row>
      <xdr:rowOff>23906</xdr:rowOff>
    </xdr:from>
    <xdr:to>
      <xdr:col>4</xdr:col>
      <xdr:colOff>1939402</xdr:colOff>
      <xdr:row>4</xdr:row>
      <xdr:rowOff>970878</xdr:rowOff>
    </xdr:to>
    <xdr:pic>
      <xdr:nvPicPr>
        <xdr:cNvPr id="12" name="Рисунок 11">
          <a:extLst>
            <a:ext uri="{FF2B5EF4-FFF2-40B4-BE49-F238E27FC236}">
              <a16:creationId xmlns:a16="http://schemas.microsoft.com/office/drawing/2014/main" id="{885BF145-3BA0-4C67-AE8B-DCA3127DBB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38447" y="3582894"/>
          <a:ext cx="1443318" cy="962212"/>
        </a:xfrm>
        <a:prstGeom prst="rect">
          <a:avLst/>
        </a:prstGeom>
      </xdr:spPr>
    </xdr:pic>
    <xdr:clientData/>
  </xdr:twoCellAnchor>
  <xdr:twoCellAnchor editAs="oneCell">
    <xdr:from>
      <xdr:col>4</xdr:col>
      <xdr:colOff>457199</xdr:colOff>
      <xdr:row>5</xdr:row>
      <xdr:rowOff>53788</xdr:rowOff>
    </xdr:from>
    <xdr:to>
      <xdr:col>4</xdr:col>
      <xdr:colOff>1961365</xdr:colOff>
      <xdr:row>5</xdr:row>
      <xdr:rowOff>1063550</xdr:rowOff>
    </xdr:to>
    <xdr:pic>
      <xdr:nvPicPr>
        <xdr:cNvPr id="14" name="Рисунок 13">
          <a:extLst>
            <a:ext uri="{FF2B5EF4-FFF2-40B4-BE49-F238E27FC236}">
              <a16:creationId xmlns:a16="http://schemas.microsoft.com/office/drawing/2014/main" id="{3CFB18D9-EC21-4764-9ACA-1E68828DD1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0517" y="4652682"/>
          <a:ext cx="1506071" cy="1004047"/>
        </a:xfrm>
        <a:prstGeom prst="rect">
          <a:avLst/>
        </a:prstGeom>
      </xdr:spPr>
    </xdr:pic>
    <xdr:clientData/>
  </xdr:twoCellAnchor>
  <xdr:twoCellAnchor editAs="oneCell">
    <xdr:from>
      <xdr:col>4</xdr:col>
      <xdr:colOff>466165</xdr:colOff>
      <xdr:row>6</xdr:row>
      <xdr:rowOff>35859</xdr:rowOff>
    </xdr:from>
    <xdr:to>
      <xdr:col>4</xdr:col>
      <xdr:colOff>1977950</xdr:colOff>
      <xdr:row>6</xdr:row>
      <xdr:rowOff>1047526</xdr:rowOff>
    </xdr:to>
    <xdr:pic>
      <xdr:nvPicPr>
        <xdr:cNvPr id="15" name="Рисунок 14">
          <a:extLst>
            <a:ext uri="{FF2B5EF4-FFF2-40B4-BE49-F238E27FC236}">
              <a16:creationId xmlns:a16="http://schemas.microsoft.com/office/drawing/2014/main" id="{CAEC3451-1F6B-4B7A-B888-71F2DED7E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529483" y="5737412"/>
          <a:ext cx="1506070" cy="1004047"/>
        </a:xfrm>
        <a:prstGeom prst="rect">
          <a:avLst/>
        </a:prstGeom>
      </xdr:spPr>
    </xdr:pic>
    <xdr:clientData/>
  </xdr:twoCellAnchor>
  <xdr:twoCellAnchor editAs="oneCell">
    <xdr:from>
      <xdr:col>4</xdr:col>
      <xdr:colOff>475130</xdr:colOff>
      <xdr:row>7</xdr:row>
      <xdr:rowOff>62753</xdr:rowOff>
    </xdr:from>
    <xdr:to>
      <xdr:col>4</xdr:col>
      <xdr:colOff>1981200</xdr:colOff>
      <xdr:row>7</xdr:row>
      <xdr:rowOff>1066799</xdr:rowOff>
    </xdr:to>
    <xdr:pic>
      <xdr:nvPicPr>
        <xdr:cNvPr id="16" name="Рисунок 15">
          <a:extLst>
            <a:ext uri="{FF2B5EF4-FFF2-40B4-BE49-F238E27FC236}">
              <a16:creationId xmlns:a16="http://schemas.microsoft.com/office/drawing/2014/main" id="{AC42C9AB-4B3E-425C-B05A-DE3B3DE203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538448" y="6858000"/>
          <a:ext cx="1506070" cy="1004046"/>
        </a:xfrm>
        <a:prstGeom prst="rect">
          <a:avLst/>
        </a:prstGeom>
      </xdr:spPr>
    </xdr:pic>
    <xdr:clientData/>
  </xdr:twoCellAnchor>
  <xdr:twoCellAnchor editAs="oneCell">
    <xdr:from>
      <xdr:col>4</xdr:col>
      <xdr:colOff>484094</xdr:colOff>
      <xdr:row>8</xdr:row>
      <xdr:rowOff>44823</xdr:rowOff>
    </xdr:from>
    <xdr:to>
      <xdr:col>4</xdr:col>
      <xdr:colOff>1999689</xdr:colOff>
      <xdr:row>8</xdr:row>
      <xdr:rowOff>1046964</xdr:rowOff>
    </xdr:to>
    <xdr:pic>
      <xdr:nvPicPr>
        <xdr:cNvPr id="17" name="Рисунок 16">
          <a:extLst>
            <a:ext uri="{FF2B5EF4-FFF2-40B4-BE49-F238E27FC236}">
              <a16:creationId xmlns:a16="http://schemas.microsoft.com/office/drawing/2014/main" id="{52FE0BD3-204F-411D-B089-32F93E67F0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547412" y="7933764"/>
          <a:ext cx="1506070" cy="1004046"/>
        </a:xfrm>
        <a:prstGeom prst="rect">
          <a:avLst/>
        </a:prstGeom>
      </xdr:spPr>
    </xdr:pic>
    <xdr:clientData/>
  </xdr:twoCellAnchor>
  <xdr:twoCellAnchor editAs="oneCell">
    <xdr:from>
      <xdr:col>4</xdr:col>
      <xdr:colOff>493059</xdr:colOff>
      <xdr:row>9</xdr:row>
      <xdr:rowOff>44824</xdr:rowOff>
    </xdr:from>
    <xdr:to>
      <xdr:col>4</xdr:col>
      <xdr:colOff>2016274</xdr:colOff>
      <xdr:row>9</xdr:row>
      <xdr:rowOff>1046965</xdr:rowOff>
    </xdr:to>
    <xdr:pic>
      <xdr:nvPicPr>
        <xdr:cNvPr id="18" name="Рисунок 17">
          <a:extLst>
            <a:ext uri="{FF2B5EF4-FFF2-40B4-BE49-F238E27FC236}">
              <a16:creationId xmlns:a16="http://schemas.microsoft.com/office/drawing/2014/main" id="{C448FAA4-14D0-4347-B9C8-D78ACA2406A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556377" y="9027459"/>
          <a:ext cx="1506070" cy="1004046"/>
        </a:xfrm>
        <a:prstGeom prst="rect">
          <a:avLst/>
        </a:prstGeom>
      </xdr:spPr>
    </xdr:pic>
    <xdr:clientData/>
  </xdr:twoCellAnchor>
  <xdr:twoCellAnchor editAs="oneCell">
    <xdr:from>
      <xdr:col>4</xdr:col>
      <xdr:colOff>430307</xdr:colOff>
      <xdr:row>17</xdr:row>
      <xdr:rowOff>44824</xdr:rowOff>
    </xdr:from>
    <xdr:to>
      <xdr:col>4</xdr:col>
      <xdr:colOff>1940187</xdr:colOff>
      <xdr:row>17</xdr:row>
      <xdr:rowOff>1046965</xdr:rowOff>
    </xdr:to>
    <xdr:pic>
      <xdr:nvPicPr>
        <xdr:cNvPr id="19" name="Рисунок 18">
          <a:extLst>
            <a:ext uri="{FF2B5EF4-FFF2-40B4-BE49-F238E27FC236}">
              <a16:creationId xmlns:a16="http://schemas.microsoft.com/office/drawing/2014/main" id="{E1A2C9ED-5856-4B3C-93D2-11B5BF488E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493625" y="14495930"/>
          <a:ext cx="1506070" cy="1004046"/>
        </a:xfrm>
        <a:prstGeom prst="rect">
          <a:avLst/>
        </a:prstGeom>
      </xdr:spPr>
    </xdr:pic>
    <xdr:clientData/>
  </xdr:twoCellAnchor>
  <xdr:twoCellAnchor editAs="oneCell">
    <xdr:from>
      <xdr:col>4</xdr:col>
      <xdr:colOff>430306</xdr:colOff>
      <xdr:row>18</xdr:row>
      <xdr:rowOff>44824</xdr:rowOff>
    </xdr:from>
    <xdr:to>
      <xdr:col>4</xdr:col>
      <xdr:colOff>1940185</xdr:colOff>
      <xdr:row>18</xdr:row>
      <xdr:rowOff>1046965</xdr:rowOff>
    </xdr:to>
    <xdr:pic>
      <xdr:nvPicPr>
        <xdr:cNvPr id="20" name="Рисунок 19">
          <a:extLst>
            <a:ext uri="{FF2B5EF4-FFF2-40B4-BE49-F238E27FC236}">
              <a16:creationId xmlns:a16="http://schemas.microsoft.com/office/drawing/2014/main" id="{86B05DC8-8AE6-48CE-A8F8-4CC07F9145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493624" y="15589624"/>
          <a:ext cx="1506069" cy="1004046"/>
        </a:xfrm>
        <a:prstGeom prst="rect">
          <a:avLst/>
        </a:prstGeom>
      </xdr:spPr>
    </xdr:pic>
    <xdr:clientData/>
  </xdr:twoCellAnchor>
  <xdr:twoCellAnchor editAs="oneCell">
    <xdr:from>
      <xdr:col>4</xdr:col>
      <xdr:colOff>448236</xdr:colOff>
      <xdr:row>21</xdr:row>
      <xdr:rowOff>26894</xdr:rowOff>
    </xdr:from>
    <xdr:to>
      <xdr:col>4</xdr:col>
      <xdr:colOff>1961925</xdr:colOff>
      <xdr:row>21</xdr:row>
      <xdr:rowOff>1030940</xdr:rowOff>
    </xdr:to>
    <xdr:pic>
      <xdr:nvPicPr>
        <xdr:cNvPr id="23" name="Рисунок 22">
          <a:extLst>
            <a:ext uri="{FF2B5EF4-FFF2-40B4-BE49-F238E27FC236}">
              <a16:creationId xmlns:a16="http://schemas.microsoft.com/office/drawing/2014/main" id="{F95D84DD-8128-4EBB-90A6-50F673D341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511554" y="18852776"/>
          <a:ext cx="1506069" cy="1004046"/>
        </a:xfrm>
        <a:prstGeom prst="rect">
          <a:avLst/>
        </a:prstGeom>
      </xdr:spPr>
    </xdr:pic>
    <xdr:clientData/>
  </xdr:twoCellAnchor>
  <xdr:twoCellAnchor editAs="oneCell">
    <xdr:from>
      <xdr:col>4</xdr:col>
      <xdr:colOff>439270</xdr:colOff>
      <xdr:row>22</xdr:row>
      <xdr:rowOff>62753</xdr:rowOff>
    </xdr:from>
    <xdr:to>
      <xdr:col>4</xdr:col>
      <xdr:colOff>1945339</xdr:colOff>
      <xdr:row>22</xdr:row>
      <xdr:rowOff>1066799</xdr:rowOff>
    </xdr:to>
    <xdr:pic>
      <xdr:nvPicPr>
        <xdr:cNvPr id="24" name="Рисунок 23">
          <a:extLst>
            <a:ext uri="{FF2B5EF4-FFF2-40B4-BE49-F238E27FC236}">
              <a16:creationId xmlns:a16="http://schemas.microsoft.com/office/drawing/2014/main" id="{06CE66CD-6882-4C15-8FF6-24EC97F1E20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502588" y="19991294"/>
          <a:ext cx="1506069" cy="1004046"/>
        </a:xfrm>
        <a:prstGeom prst="rect">
          <a:avLst/>
        </a:prstGeom>
      </xdr:spPr>
    </xdr:pic>
    <xdr:clientData/>
  </xdr:twoCellAnchor>
  <xdr:twoCellAnchor editAs="oneCell">
    <xdr:from>
      <xdr:col>4</xdr:col>
      <xdr:colOff>457200</xdr:colOff>
      <xdr:row>23</xdr:row>
      <xdr:rowOff>80682</xdr:rowOff>
    </xdr:from>
    <xdr:to>
      <xdr:col>4</xdr:col>
      <xdr:colOff>1961364</xdr:colOff>
      <xdr:row>23</xdr:row>
      <xdr:rowOff>1101873</xdr:rowOff>
    </xdr:to>
    <xdr:pic>
      <xdr:nvPicPr>
        <xdr:cNvPr id="26" name="Рисунок 25">
          <a:extLst>
            <a:ext uri="{FF2B5EF4-FFF2-40B4-BE49-F238E27FC236}">
              <a16:creationId xmlns:a16="http://schemas.microsoft.com/office/drawing/2014/main" id="{2F10E18D-D64E-4BBB-BAD3-EF380B2DB0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520518" y="21147741"/>
          <a:ext cx="1506069" cy="1004046"/>
        </a:xfrm>
        <a:prstGeom prst="rect">
          <a:avLst/>
        </a:prstGeom>
      </xdr:spPr>
    </xdr:pic>
    <xdr:clientData/>
  </xdr:twoCellAnchor>
  <xdr:twoCellAnchor editAs="oneCell">
    <xdr:from>
      <xdr:col>4</xdr:col>
      <xdr:colOff>457200</xdr:colOff>
      <xdr:row>24</xdr:row>
      <xdr:rowOff>53789</xdr:rowOff>
    </xdr:from>
    <xdr:to>
      <xdr:col>4</xdr:col>
      <xdr:colOff>1961364</xdr:colOff>
      <xdr:row>24</xdr:row>
      <xdr:rowOff>1063550</xdr:rowOff>
    </xdr:to>
    <xdr:pic>
      <xdr:nvPicPr>
        <xdr:cNvPr id="27" name="Рисунок 26">
          <a:extLst>
            <a:ext uri="{FF2B5EF4-FFF2-40B4-BE49-F238E27FC236}">
              <a16:creationId xmlns:a16="http://schemas.microsoft.com/office/drawing/2014/main" id="{BCD702F0-2A83-42B9-B602-44E222F4F6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520518" y="22268330"/>
          <a:ext cx="1506069" cy="1004046"/>
        </a:xfrm>
        <a:prstGeom prst="rect">
          <a:avLst/>
        </a:prstGeom>
      </xdr:spPr>
    </xdr:pic>
    <xdr:clientData/>
  </xdr:twoCellAnchor>
  <xdr:twoCellAnchor editAs="oneCell">
    <xdr:from>
      <xdr:col>4</xdr:col>
      <xdr:colOff>466165</xdr:colOff>
      <xdr:row>25</xdr:row>
      <xdr:rowOff>53788</xdr:rowOff>
    </xdr:from>
    <xdr:to>
      <xdr:col>4</xdr:col>
      <xdr:colOff>1977949</xdr:colOff>
      <xdr:row>25</xdr:row>
      <xdr:rowOff>1063549</xdr:rowOff>
    </xdr:to>
    <xdr:pic>
      <xdr:nvPicPr>
        <xdr:cNvPr id="28" name="Рисунок 27">
          <a:extLst>
            <a:ext uri="{FF2B5EF4-FFF2-40B4-BE49-F238E27FC236}">
              <a16:creationId xmlns:a16="http://schemas.microsoft.com/office/drawing/2014/main" id="{21D3C23C-530C-4EAE-AA27-2246EA21489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529483" y="23397882"/>
          <a:ext cx="1506069" cy="1004046"/>
        </a:xfrm>
        <a:prstGeom prst="rect">
          <a:avLst/>
        </a:prstGeom>
      </xdr:spPr>
    </xdr:pic>
    <xdr:clientData/>
  </xdr:twoCellAnchor>
  <xdr:twoCellAnchor editAs="oneCell">
    <xdr:from>
      <xdr:col>4</xdr:col>
      <xdr:colOff>510988</xdr:colOff>
      <xdr:row>35</xdr:row>
      <xdr:rowOff>62753</xdr:rowOff>
    </xdr:from>
    <xdr:to>
      <xdr:col>4</xdr:col>
      <xdr:colOff>2017057</xdr:colOff>
      <xdr:row>35</xdr:row>
      <xdr:rowOff>1066799</xdr:rowOff>
    </xdr:to>
    <xdr:pic>
      <xdr:nvPicPr>
        <xdr:cNvPr id="32" name="Рисунок 31">
          <a:extLst>
            <a:ext uri="{FF2B5EF4-FFF2-40B4-BE49-F238E27FC236}">
              <a16:creationId xmlns:a16="http://schemas.microsoft.com/office/drawing/2014/main" id="{FB68EE71-5EC2-4D7C-95EE-AFBA910DF3C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574306" y="27745765"/>
          <a:ext cx="1506069" cy="1004046"/>
        </a:xfrm>
        <a:prstGeom prst="rect">
          <a:avLst/>
        </a:prstGeom>
      </xdr:spPr>
    </xdr:pic>
    <xdr:clientData/>
  </xdr:twoCellAnchor>
  <xdr:twoCellAnchor editAs="oneCell">
    <xdr:from>
      <xdr:col>4</xdr:col>
      <xdr:colOff>510988</xdr:colOff>
      <xdr:row>36</xdr:row>
      <xdr:rowOff>53788</xdr:rowOff>
    </xdr:from>
    <xdr:to>
      <xdr:col>4</xdr:col>
      <xdr:colOff>2017057</xdr:colOff>
      <xdr:row>36</xdr:row>
      <xdr:rowOff>1063549</xdr:rowOff>
    </xdr:to>
    <xdr:pic>
      <xdr:nvPicPr>
        <xdr:cNvPr id="33" name="Рисунок 32">
          <a:extLst>
            <a:ext uri="{FF2B5EF4-FFF2-40B4-BE49-F238E27FC236}">
              <a16:creationId xmlns:a16="http://schemas.microsoft.com/office/drawing/2014/main" id="{27F92E0F-E107-4B38-8FD9-79838887D5A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574306" y="28830494"/>
          <a:ext cx="1506069" cy="1004046"/>
        </a:xfrm>
        <a:prstGeom prst="rect">
          <a:avLst/>
        </a:prstGeom>
      </xdr:spPr>
    </xdr:pic>
    <xdr:clientData/>
  </xdr:twoCellAnchor>
  <xdr:twoCellAnchor editAs="oneCell">
    <xdr:from>
      <xdr:col>4</xdr:col>
      <xdr:colOff>510988</xdr:colOff>
      <xdr:row>37</xdr:row>
      <xdr:rowOff>44823</xdr:rowOff>
    </xdr:from>
    <xdr:to>
      <xdr:col>4</xdr:col>
      <xdr:colOff>2017057</xdr:colOff>
      <xdr:row>37</xdr:row>
      <xdr:rowOff>1046964</xdr:rowOff>
    </xdr:to>
    <xdr:pic>
      <xdr:nvPicPr>
        <xdr:cNvPr id="34" name="Рисунок 33">
          <a:extLst>
            <a:ext uri="{FF2B5EF4-FFF2-40B4-BE49-F238E27FC236}">
              <a16:creationId xmlns:a16="http://schemas.microsoft.com/office/drawing/2014/main" id="{18B4EEC1-B1D1-4F1D-B539-9C49A560976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574306" y="29915223"/>
          <a:ext cx="1506069" cy="1004046"/>
        </a:xfrm>
        <a:prstGeom prst="rect">
          <a:avLst/>
        </a:prstGeom>
      </xdr:spPr>
    </xdr:pic>
    <xdr:clientData/>
  </xdr:twoCellAnchor>
  <xdr:twoCellAnchor editAs="oneCell">
    <xdr:from>
      <xdr:col>4</xdr:col>
      <xdr:colOff>510988</xdr:colOff>
      <xdr:row>38</xdr:row>
      <xdr:rowOff>44824</xdr:rowOff>
    </xdr:from>
    <xdr:to>
      <xdr:col>4</xdr:col>
      <xdr:colOff>2017057</xdr:colOff>
      <xdr:row>38</xdr:row>
      <xdr:rowOff>1046965</xdr:rowOff>
    </xdr:to>
    <xdr:pic>
      <xdr:nvPicPr>
        <xdr:cNvPr id="35" name="Рисунок 34">
          <a:extLst>
            <a:ext uri="{FF2B5EF4-FFF2-40B4-BE49-F238E27FC236}">
              <a16:creationId xmlns:a16="http://schemas.microsoft.com/office/drawing/2014/main" id="{701A6CD2-E494-450D-83DF-2B7A3A24470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574306" y="31008918"/>
          <a:ext cx="1506069" cy="1004046"/>
        </a:xfrm>
        <a:prstGeom prst="rect">
          <a:avLst/>
        </a:prstGeom>
      </xdr:spPr>
    </xdr:pic>
    <xdr:clientData/>
  </xdr:twoCellAnchor>
  <xdr:twoCellAnchor editAs="oneCell">
    <xdr:from>
      <xdr:col>4</xdr:col>
      <xdr:colOff>510988</xdr:colOff>
      <xdr:row>39</xdr:row>
      <xdr:rowOff>62753</xdr:rowOff>
    </xdr:from>
    <xdr:to>
      <xdr:col>4</xdr:col>
      <xdr:colOff>2017057</xdr:colOff>
      <xdr:row>39</xdr:row>
      <xdr:rowOff>1066799</xdr:rowOff>
    </xdr:to>
    <xdr:pic>
      <xdr:nvPicPr>
        <xdr:cNvPr id="36" name="Рисунок 35">
          <a:extLst>
            <a:ext uri="{FF2B5EF4-FFF2-40B4-BE49-F238E27FC236}">
              <a16:creationId xmlns:a16="http://schemas.microsoft.com/office/drawing/2014/main" id="{45DF2CBB-7FCC-4902-8B32-BBED658AE4B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574306" y="32120541"/>
          <a:ext cx="1506069" cy="1004046"/>
        </a:xfrm>
        <a:prstGeom prst="rect">
          <a:avLst/>
        </a:prstGeom>
      </xdr:spPr>
    </xdr:pic>
    <xdr:clientData/>
  </xdr:twoCellAnchor>
  <xdr:twoCellAnchor editAs="oneCell">
    <xdr:from>
      <xdr:col>4</xdr:col>
      <xdr:colOff>519953</xdr:colOff>
      <xdr:row>43</xdr:row>
      <xdr:rowOff>35859</xdr:rowOff>
    </xdr:from>
    <xdr:to>
      <xdr:col>4</xdr:col>
      <xdr:colOff>2037452</xdr:colOff>
      <xdr:row>43</xdr:row>
      <xdr:rowOff>1047525</xdr:rowOff>
    </xdr:to>
    <xdr:pic>
      <xdr:nvPicPr>
        <xdr:cNvPr id="37" name="Рисунок 36">
          <a:extLst>
            <a:ext uri="{FF2B5EF4-FFF2-40B4-BE49-F238E27FC236}">
              <a16:creationId xmlns:a16="http://schemas.microsoft.com/office/drawing/2014/main" id="{A15CFD5D-E1B5-4E75-9119-47B4C953864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583271" y="33187341"/>
          <a:ext cx="1506069" cy="1004046"/>
        </a:xfrm>
        <a:prstGeom prst="rect">
          <a:avLst/>
        </a:prstGeom>
      </xdr:spPr>
    </xdr:pic>
    <xdr:clientData/>
  </xdr:twoCellAnchor>
  <xdr:twoCellAnchor editAs="oneCell">
    <xdr:from>
      <xdr:col>4</xdr:col>
      <xdr:colOff>510989</xdr:colOff>
      <xdr:row>44</xdr:row>
      <xdr:rowOff>53788</xdr:rowOff>
    </xdr:from>
    <xdr:to>
      <xdr:col>4</xdr:col>
      <xdr:colOff>2017058</xdr:colOff>
      <xdr:row>44</xdr:row>
      <xdr:rowOff>1063549</xdr:rowOff>
    </xdr:to>
    <xdr:pic>
      <xdr:nvPicPr>
        <xdr:cNvPr id="38" name="Рисунок 37">
          <a:extLst>
            <a:ext uri="{FF2B5EF4-FFF2-40B4-BE49-F238E27FC236}">
              <a16:creationId xmlns:a16="http://schemas.microsoft.com/office/drawing/2014/main" id="{1ED1D3DC-05EC-4F56-9033-D7A23A5F469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10264589" y="34328548"/>
          <a:ext cx="1506069" cy="1004046"/>
        </a:xfrm>
        <a:prstGeom prst="rect">
          <a:avLst/>
        </a:prstGeom>
      </xdr:spPr>
    </xdr:pic>
    <xdr:clientData/>
  </xdr:twoCellAnchor>
  <xdr:twoCellAnchor editAs="oneCell">
    <xdr:from>
      <xdr:col>4</xdr:col>
      <xdr:colOff>519953</xdr:colOff>
      <xdr:row>45</xdr:row>
      <xdr:rowOff>44823</xdr:rowOff>
    </xdr:from>
    <xdr:to>
      <xdr:col>4</xdr:col>
      <xdr:colOff>2037452</xdr:colOff>
      <xdr:row>45</xdr:row>
      <xdr:rowOff>1046964</xdr:rowOff>
    </xdr:to>
    <xdr:pic>
      <xdr:nvPicPr>
        <xdr:cNvPr id="39" name="Рисунок 38">
          <a:extLst>
            <a:ext uri="{FF2B5EF4-FFF2-40B4-BE49-F238E27FC236}">
              <a16:creationId xmlns:a16="http://schemas.microsoft.com/office/drawing/2014/main" id="{B30BE35A-792D-4B5A-B6C6-E025C97B989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583271" y="35383694"/>
          <a:ext cx="1506069" cy="1004046"/>
        </a:xfrm>
        <a:prstGeom prst="rect">
          <a:avLst/>
        </a:prstGeom>
      </xdr:spPr>
    </xdr:pic>
    <xdr:clientData/>
  </xdr:twoCellAnchor>
  <xdr:twoCellAnchor editAs="oneCell">
    <xdr:from>
      <xdr:col>4</xdr:col>
      <xdr:colOff>528918</xdr:colOff>
      <xdr:row>46</xdr:row>
      <xdr:rowOff>44824</xdr:rowOff>
    </xdr:from>
    <xdr:to>
      <xdr:col>4</xdr:col>
      <xdr:colOff>2054037</xdr:colOff>
      <xdr:row>46</xdr:row>
      <xdr:rowOff>1046965</xdr:rowOff>
    </xdr:to>
    <xdr:pic>
      <xdr:nvPicPr>
        <xdr:cNvPr id="40" name="Рисунок 39">
          <a:extLst>
            <a:ext uri="{FF2B5EF4-FFF2-40B4-BE49-F238E27FC236}">
              <a16:creationId xmlns:a16="http://schemas.microsoft.com/office/drawing/2014/main" id="{3EE9B9B3-4894-46BA-9F05-1B4DAEF2B3C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592236" y="36477389"/>
          <a:ext cx="1506069" cy="1004046"/>
        </a:xfrm>
        <a:prstGeom prst="rect">
          <a:avLst/>
        </a:prstGeom>
      </xdr:spPr>
    </xdr:pic>
    <xdr:clientData/>
  </xdr:twoCellAnchor>
  <xdr:twoCellAnchor editAs="oneCell">
    <xdr:from>
      <xdr:col>4</xdr:col>
      <xdr:colOff>528917</xdr:colOff>
      <xdr:row>47</xdr:row>
      <xdr:rowOff>26894</xdr:rowOff>
    </xdr:from>
    <xdr:to>
      <xdr:col>4</xdr:col>
      <xdr:colOff>2054036</xdr:colOff>
      <xdr:row>47</xdr:row>
      <xdr:rowOff>1030940</xdr:rowOff>
    </xdr:to>
    <xdr:pic>
      <xdr:nvPicPr>
        <xdr:cNvPr id="41" name="Рисунок 40">
          <a:extLst>
            <a:ext uri="{FF2B5EF4-FFF2-40B4-BE49-F238E27FC236}">
              <a16:creationId xmlns:a16="http://schemas.microsoft.com/office/drawing/2014/main" id="{A53E0FC3-B6FC-4C0E-AE13-9F1A7500499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592235" y="37553153"/>
          <a:ext cx="1506069" cy="1004046"/>
        </a:xfrm>
        <a:prstGeom prst="rect">
          <a:avLst/>
        </a:prstGeom>
      </xdr:spPr>
    </xdr:pic>
    <xdr:clientData/>
  </xdr:twoCellAnchor>
  <xdr:twoCellAnchor editAs="oneCell">
    <xdr:from>
      <xdr:col>4</xdr:col>
      <xdr:colOff>537882</xdr:colOff>
      <xdr:row>48</xdr:row>
      <xdr:rowOff>53788</xdr:rowOff>
    </xdr:from>
    <xdr:to>
      <xdr:col>4</xdr:col>
      <xdr:colOff>2038236</xdr:colOff>
      <xdr:row>48</xdr:row>
      <xdr:rowOff>1063549</xdr:rowOff>
    </xdr:to>
    <xdr:pic>
      <xdr:nvPicPr>
        <xdr:cNvPr id="42" name="Рисунок 41">
          <a:extLst>
            <a:ext uri="{FF2B5EF4-FFF2-40B4-BE49-F238E27FC236}">
              <a16:creationId xmlns:a16="http://schemas.microsoft.com/office/drawing/2014/main" id="{C8EA350C-3C80-44E1-B065-B19714F2BA2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601200" y="38673741"/>
          <a:ext cx="1506069" cy="1004046"/>
        </a:xfrm>
        <a:prstGeom prst="rect">
          <a:avLst/>
        </a:prstGeom>
      </xdr:spPr>
    </xdr:pic>
    <xdr:clientData/>
  </xdr:twoCellAnchor>
  <xdr:twoCellAnchor editAs="oneCell">
    <xdr:from>
      <xdr:col>4</xdr:col>
      <xdr:colOff>546847</xdr:colOff>
      <xdr:row>49</xdr:row>
      <xdr:rowOff>35858</xdr:rowOff>
    </xdr:from>
    <xdr:to>
      <xdr:col>4</xdr:col>
      <xdr:colOff>2037676</xdr:colOff>
      <xdr:row>49</xdr:row>
      <xdr:rowOff>1047524</xdr:rowOff>
    </xdr:to>
    <xdr:pic>
      <xdr:nvPicPr>
        <xdr:cNvPr id="43" name="Рисунок 42">
          <a:extLst>
            <a:ext uri="{FF2B5EF4-FFF2-40B4-BE49-F238E27FC236}">
              <a16:creationId xmlns:a16="http://schemas.microsoft.com/office/drawing/2014/main" id="{60154338-26D8-4E46-802E-E151E9A6AF9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610165" y="39749505"/>
          <a:ext cx="1506069" cy="1004046"/>
        </a:xfrm>
        <a:prstGeom prst="rect">
          <a:avLst/>
        </a:prstGeom>
      </xdr:spPr>
    </xdr:pic>
    <xdr:clientData/>
  </xdr:twoCellAnchor>
  <xdr:twoCellAnchor editAs="oneCell">
    <xdr:from>
      <xdr:col>4</xdr:col>
      <xdr:colOff>555812</xdr:colOff>
      <xdr:row>50</xdr:row>
      <xdr:rowOff>53788</xdr:rowOff>
    </xdr:from>
    <xdr:to>
      <xdr:col>4</xdr:col>
      <xdr:colOff>2092361</xdr:colOff>
      <xdr:row>50</xdr:row>
      <xdr:rowOff>1063549</xdr:rowOff>
    </xdr:to>
    <xdr:pic>
      <xdr:nvPicPr>
        <xdr:cNvPr id="44" name="Рисунок 43">
          <a:extLst>
            <a:ext uri="{FF2B5EF4-FFF2-40B4-BE49-F238E27FC236}">
              <a16:creationId xmlns:a16="http://schemas.microsoft.com/office/drawing/2014/main" id="{F4C77041-D545-4ADA-8316-1E6CEA20D6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619130" y="40861129"/>
          <a:ext cx="1506069" cy="1004046"/>
        </a:xfrm>
        <a:prstGeom prst="rect">
          <a:avLst/>
        </a:prstGeom>
      </xdr:spPr>
    </xdr:pic>
    <xdr:clientData/>
  </xdr:twoCellAnchor>
  <xdr:twoCellAnchor editAs="oneCell">
    <xdr:from>
      <xdr:col>4</xdr:col>
      <xdr:colOff>546848</xdr:colOff>
      <xdr:row>51</xdr:row>
      <xdr:rowOff>44823</xdr:rowOff>
    </xdr:from>
    <xdr:to>
      <xdr:col>4</xdr:col>
      <xdr:colOff>2037677</xdr:colOff>
      <xdr:row>51</xdr:row>
      <xdr:rowOff>1046964</xdr:rowOff>
    </xdr:to>
    <xdr:pic>
      <xdr:nvPicPr>
        <xdr:cNvPr id="45" name="Рисунок 44">
          <a:extLst>
            <a:ext uri="{FF2B5EF4-FFF2-40B4-BE49-F238E27FC236}">
              <a16:creationId xmlns:a16="http://schemas.microsoft.com/office/drawing/2014/main" id="{F76A71EE-D010-4A94-8727-F87BAF5A70E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610166" y="41945858"/>
          <a:ext cx="1506069" cy="1004046"/>
        </a:xfrm>
        <a:prstGeom prst="rect">
          <a:avLst/>
        </a:prstGeom>
      </xdr:spPr>
    </xdr:pic>
    <xdr:clientData/>
  </xdr:twoCellAnchor>
  <xdr:oneCellAnchor>
    <xdr:from>
      <xdr:col>4</xdr:col>
      <xdr:colOff>537882</xdr:colOff>
      <xdr:row>52</xdr:row>
      <xdr:rowOff>53788</xdr:rowOff>
    </xdr:from>
    <xdr:ext cx="1506069" cy="1004046"/>
    <xdr:pic>
      <xdr:nvPicPr>
        <xdr:cNvPr id="46" name="Рисунок 45">
          <a:extLst>
            <a:ext uri="{FF2B5EF4-FFF2-40B4-BE49-F238E27FC236}">
              <a16:creationId xmlns:a16="http://schemas.microsoft.com/office/drawing/2014/main" id="{C04053EB-58E0-4167-8A6A-F5B53FBE44E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10291482" y="43045828"/>
          <a:ext cx="1506069" cy="1004046"/>
        </a:xfrm>
        <a:prstGeom prst="rect">
          <a:avLst/>
        </a:prstGeom>
      </xdr:spPr>
    </xdr:pic>
    <xdr:clientData/>
  </xdr:oneCellAnchor>
  <xdr:oneCellAnchor>
    <xdr:from>
      <xdr:col>4</xdr:col>
      <xdr:colOff>555812</xdr:colOff>
      <xdr:row>54</xdr:row>
      <xdr:rowOff>53788</xdr:rowOff>
    </xdr:from>
    <xdr:ext cx="1506069" cy="1004046"/>
    <xdr:pic>
      <xdr:nvPicPr>
        <xdr:cNvPr id="48" name="Рисунок 47">
          <a:extLst>
            <a:ext uri="{FF2B5EF4-FFF2-40B4-BE49-F238E27FC236}">
              <a16:creationId xmlns:a16="http://schemas.microsoft.com/office/drawing/2014/main" id="{EF00343A-4A7F-4C07-8EEF-DB7DF96FCF7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619130" y="40861129"/>
          <a:ext cx="1506069" cy="1004046"/>
        </a:xfrm>
        <a:prstGeom prst="rect">
          <a:avLst/>
        </a:prstGeom>
      </xdr:spPr>
    </xdr:pic>
    <xdr:clientData/>
  </xdr:oneCellAnchor>
  <xdr:oneCellAnchor>
    <xdr:from>
      <xdr:col>4</xdr:col>
      <xdr:colOff>546848</xdr:colOff>
      <xdr:row>55</xdr:row>
      <xdr:rowOff>44823</xdr:rowOff>
    </xdr:from>
    <xdr:ext cx="1506069" cy="1004046"/>
    <xdr:pic>
      <xdr:nvPicPr>
        <xdr:cNvPr id="49" name="Рисунок 48">
          <a:extLst>
            <a:ext uri="{FF2B5EF4-FFF2-40B4-BE49-F238E27FC236}">
              <a16:creationId xmlns:a16="http://schemas.microsoft.com/office/drawing/2014/main" id="{94BACF26-C0D8-4216-8799-EDD4A908C9D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610166" y="41945858"/>
          <a:ext cx="1506069" cy="1004046"/>
        </a:xfrm>
        <a:prstGeom prst="rect">
          <a:avLst/>
        </a:prstGeom>
      </xdr:spPr>
    </xdr:pic>
    <xdr:clientData/>
  </xdr:oneCellAnchor>
  <xdr:oneCellAnchor>
    <xdr:from>
      <xdr:col>4</xdr:col>
      <xdr:colOff>485887</xdr:colOff>
      <xdr:row>57</xdr:row>
      <xdr:rowOff>37203</xdr:rowOff>
    </xdr:from>
    <xdr:ext cx="1506069" cy="1004046"/>
    <xdr:pic>
      <xdr:nvPicPr>
        <xdr:cNvPr id="51" name="Рисунок 50">
          <a:extLst>
            <a:ext uri="{FF2B5EF4-FFF2-40B4-BE49-F238E27FC236}">
              <a16:creationId xmlns:a16="http://schemas.microsoft.com/office/drawing/2014/main" id="{200263E5-E370-4D31-A2AC-6E1BAE20334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xdr:blipFill>
      <xdr:spPr>
        <a:xfrm>
          <a:off x="10239487" y="48447063"/>
          <a:ext cx="1506069" cy="1004046"/>
        </a:xfrm>
        <a:prstGeom prst="rect">
          <a:avLst/>
        </a:prstGeom>
      </xdr:spPr>
    </xdr:pic>
    <xdr:clientData/>
  </xdr:oneCellAnchor>
  <xdr:oneCellAnchor>
    <xdr:from>
      <xdr:col>4</xdr:col>
      <xdr:colOff>502024</xdr:colOff>
      <xdr:row>59</xdr:row>
      <xdr:rowOff>53788</xdr:rowOff>
    </xdr:from>
    <xdr:ext cx="1506069" cy="1004046"/>
    <xdr:pic>
      <xdr:nvPicPr>
        <xdr:cNvPr id="53" name="Рисунок 52">
          <a:extLst>
            <a:ext uri="{FF2B5EF4-FFF2-40B4-BE49-F238E27FC236}">
              <a16:creationId xmlns:a16="http://schemas.microsoft.com/office/drawing/2014/main" id="{5AC8FB15-89A3-42CF-9FDA-94CAB09BF0C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xdr:blipFill>
      <xdr:spPr>
        <a:xfrm>
          <a:off x="9979399" y="63909388"/>
          <a:ext cx="1506069" cy="1004046"/>
        </a:xfrm>
        <a:prstGeom prst="rect">
          <a:avLst/>
        </a:prstGeom>
      </xdr:spPr>
    </xdr:pic>
    <xdr:clientData/>
  </xdr:oneCellAnchor>
  <xdr:oneCellAnchor>
    <xdr:from>
      <xdr:col>4</xdr:col>
      <xdr:colOff>129428</xdr:colOff>
      <xdr:row>69</xdr:row>
      <xdr:rowOff>171450</xdr:rowOff>
    </xdr:from>
    <xdr:ext cx="1903597" cy="1269065"/>
    <xdr:pic>
      <xdr:nvPicPr>
        <xdr:cNvPr id="55" name="Рисунок 54">
          <a:extLst>
            <a:ext uri="{FF2B5EF4-FFF2-40B4-BE49-F238E27FC236}">
              <a16:creationId xmlns:a16="http://schemas.microsoft.com/office/drawing/2014/main" id="{64B41D1C-51A5-4A96-B530-FB11085DE55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xdr:blipFill>
      <xdr:spPr>
        <a:xfrm>
          <a:off x="9606803" y="74342625"/>
          <a:ext cx="1903597" cy="1269065"/>
        </a:xfrm>
        <a:prstGeom prst="rect">
          <a:avLst/>
        </a:prstGeom>
      </xdr:spPr>
    </xdr:pic>
    <xdr:clientData/>
  </xdr:oneCellAnchor>
  <xdr:oneCellAnchor>
    <xdr:from>
      <xdr:col>4</xdr:col>
      <xdr:colOff>468854</xdr:colOff>
      <xdr:row>75</xdr:row>
      <xdr:rowOff>37203</xdr:rowOff>
    </xdr:from>
    <xdr:ext cx="1506068" cy="1004046"/>
    <xdr:pic>
      <xdr:nvPicPr>
        <xdr:cNvPr id="50" name="Рисунок 49">
          <a:extLst>
            <a:ext uri="{FF2B5EF4-FFF2-40B4-BE49-F238E27FC236}">
              <a16:creationId xmlns:a16="http://schemas.microsoft.com/office/drawing/2014/main" id="{B89F92AD-564B-4D79-881E-663EFBD9835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xdr:blipFill>
      <xdr:spPr>
        <a:xfrm>
          <a:off x="6000974" y="1515483"/>
          <a:ext cx="1506068" cy="1004046"/>
        </a:xfrm>
        <a:prstGeom prst="rect">
          <a:avLst/>
        </a:prstGeom>
      </xdr:spPr>
    </xdr:pic>
    <xdr:clientData/>
  </xdr:oneCellAnchor>
  <xdr:oneCellAnchor>
    <xdr:from>
      <xdr:col>4</xdr:col>
      <xdr:colOff>468854</xdr:colOff>
      <xdr:row>70</xdr:row>
      <xdr:rowOff>37259</xdr:rowOff>
    </xdr:from>
    <xdr:ext cx="1506068" cy="1003934"/>
    <xdr:pic>
      <xdr:nvPicPr>
        <xdr:cNvPr id="52" name="Рисунок 51">
          <a:extLst>
            <a:ext uri="{FF2B5EF4-FFF2-40B4-BE49-F238E27FC236}">
              <a16:creationId xmlns:a16="http://schemas.microsoft.com/office/drawing/2014/main" id="{722A99DE-568F-441B-A962-2B8E1414CCA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xdr:blipFill>
      <xdr:spPr>
        <a:xfrm>
          <a:off x="10222454" y="53956379"/>
          <a:ext cx="1506068" cy="1003934"/>
        </a:xfrm>
        <a:prstGeom prst="rect">
          <a:avLst/>
        </a:prstGeom>
      </xdr:spPr>
    </xdr:pic>
    <xdr:clientData/>
  </xdr:oneCellAnchor>
  <xdr:oneCellAnchor>
    <xdr:from>
      <xdr:col>4</xdr:col>
      <xdr:colOff>468854</xdr:colOff>
      <xdr:row>71</xdr:row>
      <xdr:rowOff>37259</xdr:rowOff>
    </xdr:from>
    <xdr:ext cx="1506068" cy="1003933"/>
    <xdr:pic>
      <xdr:nvPicPr>
        <xdr:cNvPr id="54" name="Рисунок 53">
          <a:extLst>
            <a:ext uri="{FF2B5EF4-FFF2-40B4-BE49-F238E27FC236}">
              <a16:creationId xmlns:a16="http://schemas.microsoft.com/office/drawing/2014/main" id="{2C997B6B-9D9B-4D00-B185-A901B79B470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xdr:blipFill>
      <xdr:spPr>
        <a:xfrm>
          <a:off x="10222454" y="55030799"/>
          <a:ext cx="1506068" cy="1003933"/>
        </a:xfrm>
        <a:prstGeom prst="rect">
          <a:avLst/>
        </a:prstGeom>
      </xdr:spPr>
    </xdr:pic>
    <xdr:clientData/>
  </xdr:oneCellAnchor>
  <xdr:twoCellAnchor editAs="oneCell">
    <xdr:from>
      <xdr:col>4</xdr:col>
      <xdr:colOff>441960</xdr:colOff>
      <xdr:row>72</xdr:row>
      <xdr:rowOff>35560</xdr:rowOff>
    </xdr:from>
    <xdr:to>
      <xdr:col>4</xdr:col>
      <xdr:colOff>2015490</xdr:colOff>
      <xdr:row>72</xdr:row>
      <xdr:rowOff>1066800</xdr:rowOff>
    </xdr:to>
    <xdr:pic>
      <xdr:nvPicPr>
        <xdr:cNvPr id="4" name="Рисунок 3">
          <a:extLst>
            <a:ext uri="{FF2B5EF4-FFF2-40B4-BE49-F238E27FC236}">
              <a16:creationId xmlns:a16="http://schemas.microsoft.com/office/drawing/2014/main" id="{C7EB3FA4-7D91-4B9E-86C1-DCACF7B103D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95560" y="56103520"/>
          <a:ext cx="1546860" cy="1031240"/>
        </a:xfrm>
        <a:prstGeom prst="rect">
          <a:avLst/>
        </a:prstGeom>
      </xdr:spPr>
    </xdr:pic>
    <xdr:clientData/>
  </xdr:twoCellAnchor>
  <xdr:oneCellAnchor>
    <xdr:from>
      <xdr:col>4</xdr:col>
      <xdr:colOff>441960</xdr:colOff>
      <xdr:row>74</xdr:row>
      <xdr:rowOff>35560</xdr:rowOff>
    </xdr:from>
    <xdr:ext cx="1546859" cy="1031240"/>
    <xdr:pic>
      <xdr:nvPicPr>
        <xdr:cNvPr id="59" name="Рисунок 58">
          <a:extLst>
            <a:ext uri="{FF2B5EF4-FFF2-40B4-BE49-F238E27FC236}">
              <a16:creationId xmlns:a16="http://schemas.microsoft.com/office/drawing/2014/main" id="{14E03A78-64E6-4CF5-AFC9-D5A257445C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10195560" y="58282840"/>
          <a:ext cx="1546859" cy="1031240"/>
        </a:xfrm>
        <a:prstGeom prst="rect">
          <a:avLst/>
        </a:prstGeom>
      </xdr:spPr>
    </xdr:pic>
    <xdr:clientData/>
  </xdr:oneCellAnchor>
  <xdr:oneCellAnchor>
    <xdr:from>
      <xdr:col>4</xdr:col>
      <xdr:colOff>501127</xdr:colOff>
      <xdr:row>58</xdr:row>
      <xdr:rowOff>44823</xdr:rowOff>
    </xdr:from>
    <xdr:ext cx="1506069" cy="1004046"/>
    <xdr:pic>
      <xdr:nvPicPr>
        <xdr:cNvPr id="56" name="Рисунок 55">
          <a:extLst>
            <a:ext uri="{FF2B5EF4-FFF2-40B4-BE49-F238E27FC236}">
              <a16:creationId xmlns:a16="http://schemas.microsoft.com/office/drawing/2014/main" id="{35217D47-41D2-4325-B08B-A1B4097D144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xdr:blipFill>
      <xdr:spPr>
        <a:xfrm>
          <a:off x="10254727" y="49544343"/>
          <a:ext cx="1506069" cy="1004046"/>
        </a:xfrm>
        <a:prstGeom prst="rect">
          <a:avLst/>
        </a:prstGeom>
      </xdr:spPr>
    </xdr:pic>
    <xdr:clientData/>
  </xdr:oneCellAnchor>
  <xdr:oneCellAnchor>
    <xdr:from>
      <xdr:col>4</xdr:col>
      <xdr:colOff>441960</xdr:colOff>
      <xdr:row>73</xdr:row>
      <xdr:rowOff>35560</xdr:rowOff>
    </xdr:from>
    <xdr:ext cx="1546859" cy="1031240"/>
    <xdr:pic>
      <xdr:nvPicPr>
        <xdr:cNvPr id="57" name="Рисунок 56">
          <a:extLst>
            <a:ext uri="{FF2B5EF4-FFF2-40B4-BE49-F238E27FC236}">
              <a16:creationId xmlns:a16="http://schemas.microsoft.com/office/drawing/2014/main" id="{C6F46D38-1212-4596-A301-EC1DD6909D6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10195560" y="57177940"/>
          <a:ext cx="1546859" cy="1031240"/>
        </a:xfrm>
        <a:prstGeom prst="rect">
          <a:avLst/>
        </a:prstGeom>
      </xdr:spPr>
    </xdr:pic>
    <xdr:clientData/>
  </xdr:oneCellAnchor>
  <xdr:oneCellAnchor>
    <xdr:from>
      <xdr:col>4</xdr:col>
      <xdr:colOff>484094</xdr:colOff>
      <xdr:row>27</xdr:row>
      <xdr:rowOff>44823</xdr:rowOff>
    </xdr:from>
    <xdr:ext cx="1515594" cy="998331"/>
    <xdr:pic>
      <xdr:nvPicPr>
        <xdr:cNvPr id="58" name="Рисунок 57">
          <a:extLst>
            <a:ext uri="{FF2B5EF4-FFF2-40B4-BE49-F238E27FC236}">
              <a16:creationId xmlns:a16="http://schemas.microsoft.com/office/drawing/2014/main" id="{44FFF33F-70F7-4312-86A6-28025679EE0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10226264" y="27840678"/>
          <a:ext cx="1515594" cy="998331"/>
        </a:xfrm>
        <a:prstGeom prst="rect">
          <a:avLst/>
        </a:prstGeom>
      </xdr:spPr>
    </xdr:pic>
    <xdr:clientData/>
  </xdr:oneCellAnchor>
  <xdr:oneCellAnchor>
    <xdr:from>
      <xdr:col>4</xdr:col>
      <xdr:colOff>484095</xdr:colOff>
      <xdr:row>28</xdr:row>
      <xdr:rowOff>35859</xdr:rowOff>
    </xdr:from>
    <xdr:ext cx="1515594" cy="1013571"/>
    <xdr:pic>
      <xdr:nvPicPr>
        <xdr:cNvPr id="60" name="Рисунок 59">
          <a:extLst>
            <a:ext uri="{FF2B5EF4-FFF2-40B4-BE49-F238E27FC236}">
              <a16:creationId xmlns:a16="http://schemas.microsoft.com/office/drawing/2014/main" id="{F1DE2D7F-72A4-4564-A21C-367CC3B2BAF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xdr:blipFill>
      <xdr:spPr>
        <a:xfrm>
          <a:off x="10226265" y="28896609"/>
          <a:ext cx="1515594" cy="1013571"/>
        </a:xfrm>
        <a:prstGeom prst="rect">
          <a:avLst/>
        </a:prstGeom>
      </xdr:spPr>
    </xdr:pic>
    <xdr:clientData/>
  </xdr:oneCellAnchor>
  <xdr:twoCellAnchor editAs="oneCell">
    <xdr:from>
      <xdr:col>2</xdr:col>
      <xdr:colOff>2922494</xdr:colOff>
      <xdr:row>29</xdr:row>
      <xdr:rowOff>43031</xdr:rowOff>
    </xdr:from>
    <xdr:to>
      <xdr:col>2</xdr:col>
      <xdr:colOff>3360510</xdr:colOff>
      <xdr:row>29</xdr:row>
      <xdr:rowOff>416482</xdr:rowOff>
    </xdr:to>
    <xdr:pic>
      <xdr:nvPicPr>
        <xdr:cNvPr id="62" name="Рисунок 61">
          <a:extLst>
            <a:ext uri="{FF2B5EF4-FFF2-40B4-BE49-F238E27FC236}">
              <a16:creationId xmlns:a16="http://schemas.microsoft.com/office/drawing/2014/main" id="{060EC12C-D25A-49E0-B1E0-02C2F974749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09347" y="30612678"/>
          <a:ext cx="438016" cy="373451"/>
        </a:xfrm>
        <a:prstGeom prst="rect">
          <a:avLst/>
        </a:prstGeom>
      </xdr:spPr>
    </xdr:pic>
    <xdr:clientData/>
  </xdr:twoCellAnchor>
  <xdr:twoCellAnchor editAs="oneCell">
    <xdr:from>
      <xdr:col>2</xdr:col>
      <xdr:colOff>2911289</xdr:colOff>
      <xdr:row>30</xdr:row>
      <xdr:rowOff>18826</xdr:rowOff>
    </xdr:from>
    <xdr:to>
      <xdr:col>2</xdr:col>
      <xdr:colOff>3349305</xdr:colOff>
      <xdr:row>30</xdr:row>
      <xdr:rowOff>407853</xdr:rowOff>
    </xdr:to>
    <xdr:pic>
      <xdr:nvPicPr>
        <xdr:cNvPr id="64" name="Рисунок 63">
          <a:extLst>
            <a:ext uri="{FF2B5EF4-FFF2-40B4-BE49-F238E27FC236}">
              <a16:creationId xmlns:a16="http://schemas.microsoft.com/office/drawing/2014/main" id="{7B1789C7-F9E2-414A-A3ED-CAB35D31EC8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98142" y="32336591"/>
          <a:ext cx="438016" cy="389027"/>
        </a:xfrm>
        <a:prstGeom prst="rect">
          <a:avLst/>
        </a:prstGeom>
      </xdr:spPr>
    </xdr:pic>
    <xdr:clientData/>
  </xdr:twoCellAnchor>
  <xdr:twoCellAnchor editAs="oneCell">
    <xdr:from>
      <xdr:col>2</xdr:col>
      <xdr:colOff>2872740</xdr:colOff>
      <xdr:row>62</xdr:row>
      <xdr:rowOff>38100</xdr:rowOff>
    </xdr:from>
    <xdr:to>
      <xdr:col>2</xdr:col>
      <xdr:colOff>3331711</xdr:colOff>
      <xdr:row>62</xdr:row>
      <xdr:rowOff>421412</xdr:rowOff>
    </xdr:to>
    <xdr:pic>
      <xdr:nvPicPr>
        <xdr:cNvPr id="69" name="Рисунок 68">
          <a:extLst>
            <a:ext uri="{FF2B5EF4-FFF2-40B4-BE49-F238E27FC236}">
              <a16:creationId xmlns:a16="http://schemas.microsoft.com/office/drawing/2014/main" id="{832185B5-A20F-4E91-971F-267169E74E6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59593" y="67217365"/>
          <a:ext cx="458971" cy="383312"/>
        </a:xfrm>
        <a:prstGeom prst="rect">
          <a:avLst/>
        </a:prstGeom>
      </xdr:spPr>
    </xdr:pic>
    <xdr:clientData/>
  </xdr:twoCellAnchor>
  <xdr:twoCellAnchor editAs="oneCell">
    <xdr:from>
      <xdr:col>2</xdr:col>
      <xdr:colOff>2880809</xdr:colOff>
      <xdr:row>63</xdr:row>
      <xdr:rowOff>41686</xdr:rowOff>
    </xdr:from>
    <xdr:to>
      <xdr:col>2</xdr:col>
      <xdr:colOff>3330255</xdr:colOff>
      <xdr:row>63</xdr:row>
      <xdr:rowOff>409758</xdr:rowOff>
    </xdr:to>
    <xdr:pic>
      <xdr:nvPicPr>
        <xdr:cNvPr id="70" name="Рисунок 69">
          <a:extLst>
            <a:ext uri="{FF2B5EF4-FFF2-40B4-BE49-F238E27FC236}">
              <a16:creationId xmlns:a16="http://schemas.microsoft.com/office/drawing/2014/main" id="{7A2D8718-AED8-48F4-920F-29BB01AB3D1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67662" y="68588068"/>
          <a:ext cx="449446" cy="368072"/>
        </a:xfrm>
        <a:prstGeom prst="rect">
          <a:avLst/>
        </a:prstGeom>
      </xdr:spPr>
    </xdr:pic>
    <xdr:clientData/>
  </xdr:twoCellAnchor>
  <xdr:twoCellAnchor editAs="oneCell">
    <xdr:from>
      <xdr:col>2</xdr:col>
      <xdr:colOff>2899634</xdr:colOff>
      <xdr:row>64</xdr:row>
      <xdr:rowOff>49754</xdr:rowOff>
    </xdr:from>
    <xdr:to>
      <xdr:col>2</xdr:col>
      <xdr:colOff>3358605</xdr:colOff>
      <xdr:row>64</xdr:row>
      <xdr:rowOff>425446</xdr:rowOff>
    </xdr:to>
    <xdr:pic>
      <xdr:nvPicPr>
        <xdr:cNvPr id="71" name="Рисунок 70">
          <a:extLst>
            <a:ext uri="{FF2B5EF4-FFF2-40B4-BE49-F238E27FC236}">
              <a16:creationId xmlns:a16="http://schemas.microsoft.com/office/drawing/2014/main" id="{0E8237DE-9EAF-48E9-A4EF-D6A2B56031F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6487" y="69963254"/>
          <a:ext cx="458971" cy="375692"/>
        </a:xfrm>
        <a:prstGeom prst="rect">
          <a:avLst/>
        </a:prstGeom>
      </xdr:spPr>
    </xdr:pic>
    <xdr:clientData/>
  </xdr:twoCellAnchor>
  <xdr:twoCellAnchor editAs="oneCell">
    <xdr:from>
      <xdr:col>2</xdr:col>
      <xdr:colOff>2887980</xdr:colOff>
      <xdr:row>65</xdr:row>
      <xdr:rowOff>30480</xdr:rowOff>
    </xdr:from>
    <xdr:to>
      <xdr:col>2</xdr:col>
      <xdr:colOff>3337426</xdr:colOff>
      <xdr:row>65</xdr:row>
      <xdr:rowOff>398552</xdr:rowOff>
    </xdr:to>
    <xdr:pic>
      <xdr:nvPicPr>
        <xdr:cNvPr id="72" name="Рисунок 71">
          <a:extLst>
            <a:ext uri="{FF2B5EF4-FFF2-40B4-BE49-F238E27FC236}">
              <a16:creationId xmlns:a16="http://schemas.microsoft.com/office/drawing/2014/main" id="{D5312534-8B8D-473B-B65C-39A3E2F00C4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74833" y="71277480"/>
          <a:ext cx="449446" cy="368072"/>
        </a:xfrm>
        <a:prstGeom prst="rect">
          <a:avLst/>
        </a:prstGeom>
      </xdr:spPr>
    </xdr:pic>
    <xdr:clientData/>
  </xdr:twoCellAnchor>
  <xdr:twoCellAnchor editAs="oneCell">
    <xdr:from>
      <xdr:col>2</xdr:col>
      <xdr:colOff>2915771</xdr:colOff>
      <xdr:row>32</xdr:row>
      <xdr:rowOff>10716</xdr:rowOff>
    </xdr:from>
    <xdr:to>
      <xdr:col>2</xdr:col>
      <xdr:colOff>3353921</xdr:colOff>
      <xdr:row>32</xdr:row>
      <xdr:rowOff>394173</xdr:rowOff>
    </xdr:to>
    <xdr:pic>
      <xdr:nvPicPr>
        <xdr:cNvPr id="79" name="Рисунок 78">
          <a:extLst>
            <a:ext uri="{FF2B5EF4-FFF2-40B4-BE49-F238E27FC236}">
              <a16:creationId xmlns:a16="http://schemas.microsoft.com/office/drawing/2014/main" id="{2BCC90A0-960A-4010-8001-5404EC416F7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02624" y="35029098"/>
          <a:ext cx="438150" cy="383457"/>
        </a:xfrm>
        <a:prstGeom prst="rect">
          <a:avLst/>
        </a:prstGeom>
      </xdr:spPr>
    </xdr:pic>
    <xdr:clientData/>
  </xdr:twoCellAnchor>
  <xdr:twoCellAnchor editAs="oneCell">
    <xdr:from>
      <xdr:col>2</xdr:col>
      <xdr:colOff>2926529</xdr:colOff>
      <xdr:row>31</xdr:row>
      <xdr:rowOff>30225</xdr:rowOff>
    </xdr:from>
    <xdr:to>
      <xdr:col>2</xdr:col>
      <xdr:colOff>3351344</xdr:colOff>
      <xdr:row>31</xdr:row>
      <xdr:rowOff>410647</xdr:rowOff>
    </xdr:to>
    <xdr:pic>
      <xdr:nvPicPr>
        <xdr:cNvPr id="80" name="Рисунок 79">
          <a:extLst>
            <a:ext uri="{FF2B5EF4-FFF2-40B4-BE49-F238E27FC236}">
              <a16:creationId xmlns:a16="http://schemas.microsoft.com/office/drawing/2014/main" id="{22C76C6B-9588-4DAD-BB7C-E6DAF9806A9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13382" y="34096107"/>
          <a:ext cx="424815" cy="380422"/>
        </a:xfrm>
        <a:prstGeom prst="rect">
          <a:avLst/>
        </a:prstGeom>
      </xdr:spPr>
    </xdr:pic>
    <xdr:clientData/>
  </xdr:twoCellAnchor>
  <xdr:twoCellAnchor editAs="oneCell">
    <xdr:from>
      <xdr:col>2</xdr:col>
      <xdr:colOff>2949837</xdr:colOff>
      <xdr:row>33</xdr:row>
      <xdr:rowOff>42583</xdr:rowOff>
    </xdr:from>
    <xdr:to>
      <xdr:col>2</xdr:col>
      <xdr:colOff>3367032</xdr:colOff>
      <xdr:row>33</xdr:row>
      <xdr:rowOff>403180</xdr:rowOff>
    </xdr:to>
    <xdr:pic>
      <xdr:nvPicPr>
        <xdr:cNvPr id="82" name="Рисунок 81">
          <a:extLst>
            <a:ext uri="{FF2B5EF4-FFF2-40B4-BE49-F238E27FC236}">
              <a16:creationId xmlns:a16="http://schemas.microsoft.com/office/drawing/2014/main" id="{F904B9DF-20B4-41F6-9416-BE89517BAE8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36690" y="36013465"/>
          <a:ext cx="417195" cy="360597"/>
        </a:xfrm>
        <a:prstGeom prst="rect">
          <a:avLst/>
        </a:prstGeom>
      </xdr:spPr>
    </xdr:pic>
    <xdr:clientData/>
  </xdr:twoCellAnchor>
  <xdr:twoCellAnchor editAs="oneCell">
    <xdr:from>
      <xdr:col>2</xdr:col>
      <xdr:colOff>2945802</xdr:colOff>
      <xdr:row>34</xdr:row>
      <xdr:rowOff>34514</xdr:rowOff>
    </xdr:from>
    <xdr:to>
      <xdr:col>2</xdr:col>
      <xdr:colOff>3372522</xdr:colOff>
      <xdr:row>34</xdr:row>
      <xdr:rowOff>406541</xdr:rowOff>
    </xdr:to>
    <xdr:pic>
      <xdr:nvPicPr>
        <xdr:cNvPr id="84" name="Рисунок 83">
          <a:extLst>
            <a:ext uri="{FF2B5EF4-FFF2-40B4-BE49-F238E27FC236}">
              <a16:creationId xmlns:a16="http://schemas.microsoft.com/office/drawing/2014/main" id="{05FFCA1B-F56B-4DFB-98F2-8F5CA807E45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32655" y="36957896"/>
          <a:ext cx="426720" cy="372027"/>
        </a:xfrm>
        <a:prstGeom prst="rect">
          <a:avLst/>
        </a:prstGeom>
      </xdr:spPr>
    </xdr:pic>
    <xdr:clientData/>
  </xdr:twoCellAnchor>
  <xdr:twoCellAnchor editAs="oneCell">
    <xdr:from>
      <xdr:col>2</xdr:col>
      <xdr:colOff>2936101</xdr:colOff>
      <xdr:row>13</xdr:row>
      <xdr:rowOff>1086654</xdr:rowOff>
    </xdr:from>
    <xdr:to>
      <xdr:col>2</xdr:col>
      <xdr:colOff>3358740</xdr:colOff>
      <xdr:row>14</xdr:row>
      <xdr:rowOff>408355</xdr:rowOff>
    </xdr:to>
    <xdr:pic>
      <xdr:nvPicPr>
        <xdr:cNvPr id="85" name="Рисунок 84">
          <a:extLst>
            <a:ext uri="{FF2B5EF4-FFF2-40B4-BE49-F238E27FC236}">
              <a16:creationId xmlns:a16="http://schemas.microsoft.com/office/drawing/2014/main" id="{20B8764D-58CE-4AFC-B429-EA0ABCCECFA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322954" y="14455272"/>
          <a:ext cx="422639" cy="419877"/>
        </a:xfrm>
        <a:prstGeom prst="rect">
          <a:avLst/>
        </a:prstGeom>
      </xdr:spPr>
    </xdr:pic>
    <xdr:clientData/>
  </xdr:twoCellAnchor>
  <xdr:twoCellAnchor editAs="oneCell">
    <xdr:from>
      <xdr:col>2</xdr:col>
      <xdr:colOff>2977787</xdr:colOff>
      <xdr:row>15</xdr:row>
      <xdr:rowOff>3604</xdr:rowOff>
    </xdr:from>
    <xdr:to>
      <xdr:col>2</xdr:col>
      <xdr:colOff>3373756</xdr:colOff>
      <xdr:row>15</xdr:row>
      <xdr:rowOff>416870</xdr:rowOff>
    </xdr:to>
    <xdr:pic>
      <xdr:nvPicPr>
        <xdr:cNvPr id="88" name="Рисунок 87">
          <a:extLst>
            <a:ext uri="{FF2B5EF4-FFF2-40B4-BE49-F238E27FC236}">
              <a16:creationId xmlns:a16="http://schemas.microsoft.com/office/drawing/2014/main" id="{E87F8506-1F2B-43D9-8CF3-82D81080E44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364640" y="15422898"/>
          <a:ext cx="395969" cy="413266"/>
        </a:xfrm>
        <a:prstGeom prst="rect">
          <a:avLst/>
        </a:prstGeom>
      </xdr:spPr>
    </xdr:pic>
    <xdr:clientData/>
  </xdr:twoCellAnchor>
  <xdr:twoCellAnchor editAs="oneCell">
    <xdr:from>
      <xdr:col>2</xdr:col>
      <xdr:colOff>2962547</xdr:colOff>
      <xdr:row>15</xdr:row>
      <xdr:rowOff>1072310</xdr:rowOff>
    </xdr:from>
    <xdr:to>
      <xdr:col>3</xdr:col>
      <xdr:colOff>1906</xdr:colOff>
      <xdr:row>16</xdr:row>
      <xdr:rowOff>416871</xdr:rowOff>
    </xdr:to>
    <xdr:pic>
      <xdr:nvPicPr>
        <xdr:cNvPr id="89" name="Рисунок 88">
          <a:extLst>
            <a:ext uri="{FF2B5EF4-FFF2-40B4-BE49-F238E27FC236}">
              <a16:creationId xmlns:a16="http://schemas.microsoft.com/office/drawing/2014/main" id="{BE4D8782-F69B-4CE5-A857-0BA9A1C6F09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408567" y="16655210"/>
          <a:ext cx="458834" cy="418981"/>
        </a:xfrm>
        <a:prstGeom prst="rect">
          <a:avLst/>
        </a:prstGeom>
      </xdr:spPr>
    </xdr:pic>
    <xdr:clientData/>
  </xdr:twoCellAnchor>
  <xdr:twoCellAnchor editAs="oneCell">
    <xdr:from>
      <xdr:col>2</xdr:col>
      <xdr:colOff>2945674</xdr:colOff>
      <xdr:row>39</xdr:row>
      <xdr:rowOff>1083129</xdr:rowOff>
    </xdr:from>
    <xdr:to>
      <xdr:col>2</xdr:col>
      <xdr:colOff>3353565</xdr:colOff>
      <xdr:row>40</xdr:row>
      <xdr:rowOff>365436</xdr:rowOff>
    </xdr:to>
    <xdr:pic>
      <xdr:nvPicPr>
        <xdr:cNvPr id="92" name="Рисунок 91">
          <a:extLst>
            <a:ext uri="{FF2B5EF4-FFF2-40B4-BE49-F238E27FC236}">
              <a16:creationId xmlns:a16="http://schemas.microsoft.com/office/drawing/2014/main" id="{B05D826D-B255-4CCC-A585-0D691BB438E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391694" y="43358889"/>
          <a:ext cx="407891" cy="377682"/>
        </a:xfrm>
        <a:prstGeom prst="rect">
          <a:avLst/>
        </a:prstGeom>
      </xdr:spPr>
    </xdr:pic>
    <xdr:clientData/>
  </xdr:twoCellAnchor>
  <xdr:twoCellAnchor editAs="oneCell">
    <xdr:from>
      <xdr:col>2</xdr:col>
      <xdr:colOff>2947307</xdr:colOff>
      <xdr:row>40</xdr:row>
      <xdr:rowOff>1016181</xdr:rowOff>
    </xdr:from>
    <xdr:to>
      <xdr:col>2</xdr:col>
      <xdr:colOff>3372343</xdr:colOff>
      <xdr:row>41</xdr:row>
      <xdr:rowOff>302298</xdr:rowOff>
    </xdr:to>
    <xdr:pic>
      <xdr:nvPicPr>
        <xdr:cNvPr id="93" name="Рисунок 92">
          <a:extLst>
            <a:ext uri="{FF2B5EF4-FFF2-40B4-BE49-F238E27FC236}">
              <a16:creationId xmlns:a16="http://schemas.microsoft.com/office/drawing/2014/main" id="{420BB4F4-AE32-4081-9A0E-9F867A831CE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393327" y="44381601"/>
          <a:ext cx="413606" cy="375777"/>
        </a:xfrm>
        <a:prstGeom prst="rect">
          <a:avLst/>
        </a:prstGeom>
      </xdr:spPr>
    </xdr:pic>
    <xdr:clientData/>
  </xdr:twoCellAnchor>
  <xdr:twoCellAnchor editAs="oneCell">
    <xdr:from>
      <xdr:col>2</xdr:col>
      <xdr:colOff>3000647</xdr:colOff>
      <xdr:row>41</xdr:row>
      <xdr:rowOff>1061901</xdr:rowOff>
    </xdr:from>
    <xdr:to>
      <xdr:col>3</xdr:col>
      <xdr:colOff>19543</xdr:colOff>
      <xdr:row>42</xdr:row>
      <xdr:rowOff>363258</xdr:rowOff>
    </xdr:to>
    <xdr:pic>
      <xdr:nvPicPr>
        <xdr:cNvPr id="94" name="Рисунок 93">
          <a:extLst>
            <a:ext uri="{FF2B5EF4-FFF2-40B4-BE49-F238E27FC236}">
              <a16:creationId xmlns:a16="http://schemas.microsoft.com/office/drawing/2014/main" id="{61B34EB3-3BEC-4B0A-955F-CBC61ED9AE3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446667" y="45516981"/>
          <a:ext cx="413606" cy="375777"/>
        </a:xfrm>
        <a:prstGeom prst="rect">
          <a:avLst/>
        </a:prstGeom>
      </xdr:spPr>
    </xdr:pic>
    <xdr:clientData/>
  </xdr:twoCellAnchor>
  <xdr:twoCellAnchor editAs="oneCell">
    <xdr:from>
      <xdr:col>2</xdr:col>
      <xdr:colOff>2908486</xdr:colOff>
      <xdr:row>60</xdr:row>
      <xdr:rowOff>41462</xdr:rowOff>
    </xdr:from>
    <xdr:to>
      <xdr:col>2</xdr:col>
      <xdr:colOff>3357932</xdr:colOff>
      <xdr:row>60</xdr:row>
      <xdr:rowOff>424774</xdr:rowOff>
    </xdr:to>
    <xdr:pic>
      <xdr:nvPicPr>
        <xdr:cNvPr id="75" name="Рисунок 74">
          <a:extLst>
            <a:ext uri="{FF2B5EF4-FFF2-40B4-BE49-F238E27FC236}">
              <a16:creationId xmlns:a16="http://schemas.microsoft.com/office/drawing/2014/main" id="{E532986B-00A8-43F7-BE3F-9B49EA04C85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95339" y="65046786"/>
          <a:ext cx="449446" cy="383312"/>
        </a:xfrm>
        <a:prstGeom prst="rect">
          <a:avLst/>
        </a:prstGeom>
      </xdr:spPr>
    </xdr:pic>
    <xdr:clientData/>
  </xdr:twoCellAnchor>
  <xdr:oneCellAnchor>
    <xdr:from>
      <xdr:col>2</xdr:col>
      <xdr:colOff>2897281</xdr:colOff>
      <xdr:row>60</xdr:row>
      <xdr:rowOff>1083608</xdr:rowOff>
    </xdr:from>
    <xdr:ext cx="449446" cy="383312"/>
    <xdr:pic>
      <xdr:nvPicPr>
        <xdr:cNvPr id="77" name="Рисунок 76">
          <a:extLst>
            <a:ext uri="{FF2B5EF4-FFF2-40B4-BE49-F238E27FC236}">
              <a16:creationId xmlns:a16="http://schemas.microsoft.com/office/drawing/2014/main" id="{EC4F57B0-C749-4069-93F2-823DD1E7A94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4134" y="66088932"/>
          <a:ext cx="449446" cy="383312"/>
        </a:xfrm>
        <a:prstGeom prst="rect">
          <a:avLst/>
        </a:prstGeom>
      </xdr:spPr>
    </xdr:pic>
    <xdr:clientData/>
  </xdr:oneCellAnchor>
  <xdr:oneCellAnchor>
    <xdr:from>
      <xdr:col>4</xdr:col>
      <xdr:colOff>493059</xdr:colOff>
      <xdr:row>10</xdr:row>
      <xdr:rowOff>45776</xdr:rowOff>
    </xdr:from>
    <xdr:ext cx="1523215" cy="1015476"/>
    <xdr:pic>
      <xdr:nvPicPr>
        <xdr:cNvPr id="86" name="Рисунок 85">
          <a:extLst>
            <a:ext uri="{FF2B5EF4-FFF2-40B4-BE49-F238E27FC236}">
              <a16:creationId xmlns:a16="http://schemas.microsoft.com/office/drawing/2014/main" id="{4235DC6B-72F7-4C04-8477-576C6845595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xdr:blipFill>
      <xdr:spPr>
        <a:xfrm>
          <a:off x="9970434" y="10113701"/>
          <a:ext cx="1523215" cy="1015476"/>
        </a:xfrm>
        <a:prstGeom prst="rect">
          <a:avLst/>
        </a:prstGeom>
      </xdr:spPr>
    </xdr:pic>
    <xdr:clientData/>
  </xdr:oneCellAnchor>
  <xdr:oneCellAnchor>
    <xdr:from>
      <xdr:col>4</xdr:col>
      <xdr:colOff>493059</xdr:colOff>
      <xdr:row>11</xdr:row>
      <xdr:rowOff>45776</xdr:rowOff>
    </xdr:from>
    <xdr:ext cx="1523214" cy="1015476"/>
    <xdr:pic>
      <xdr:nvPicPr>
        <xdr:cNvPr id="87" name="Рисунок 86">
          <a:extLst>
            <a:ext uri="{FF2B5EF4-FFF2-40B4-BE49-F238E27FC236}">
              <a16:creationId xmlns:a16="http://schemas.microsoft.com/office/drawing/2014/main" id="{6355A80A-FD5F-40A0-9209-BBEE6A7829C9}"/>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xdr:blipFill>
      <xdr:spPr>
        <a:xfrm>
          <a:off x="9970434" y="11209076"/>
          <a:ext cx="1523214" cy="1015476"/>
        </a:xfrm>
        <a:prstGeom prst="rect">
          <a:avLst/>
        </a:prstGeom>
      </xdr:spPr>
    </xdr:pic>
    <xdr:clientData/>
  </xdr:oneCellAnchor>
  <xdr:oneCellAnchor>
    <xdr:from>
      <xdr:col>4</xdr:col>
      <xdr:colOff>493059</xdr:colOff>
      <xdr:row>12</xdr:row>
      <xdr:rowOff>45776</xdr:rowOff>
    </xdr:from>
    <xdr:ext cx="1523214" cy="1015476"/>
    <xdr:pic>
      <xdr:nvPicPr>
        <xdr:cNvPr id="95" name="Рисунок 94">
          <a:extLst>
            <a:ext uri="{FF2B5EF4-FFF2-40B4-BE49-F238E27FC236}">
              <a16:creationId xmlns:a16="http://schemas.microsoft.com/office/drawing/2014/main" id="{1F95D8F7-E4B5-4916-A274-27F0D21933F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xdr:blipFill>
      <xdr:spPr>
        <a:xfrm>
          <a:off x="9970434" y="12304451"/>
          <a:ext cx="1523214" cy="1015476"/>
        </a:xfrm>
        <a:prstGeom prst="rect">
          <a:avLst/>
        </a:prstGeom>
      </xdr:spPr>
    </xdr:pic>
    <xdr:clientData/>
  </xdr:oneCellAnchor>
  <xdr:oneCellAnchor>
    <xdr:from>
      <xdr:col>4</xdr:col>
      <xdr:colOff>493059</xdr:colOff>
      <xdr:row>13</xdr:row>
      <xdr:rowOff>45776</xdr:rowOff>
    </xdr:from>
    <xdr:ext cx="1523214" cy="1015476"/>
    <xdr:pic>
      <xdr:nvPicPr>
        <xdr:cNvPr id="96" name="Рисунок 95">
          <a:extLst>
            <a:ext uri="{FF2B5EF4-FFF2-40B4-BE49-F238E27FC236}">
              <a16:creationId xmlns:a16="http://schemas.microsoft.com/office/drawing/2014/main" id="{1E1197C8-2A60-4509-A774-C461A741D2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xdr:blipFill>
      <xdr:spPr>
        <a:xfrm>
          <a:off x="9970434" y="13399826"/>
          <a:ext cx="1523214" cy="1015476"/>
        </a:xfrm>
        <a:prstGeom prst="rect">
          <a:avLst/>
        </a:prstGeom>
      </xdr:spPr>
    </xdr:pic>
    <xdr:clientData/>
  </xdr:oneCellAnchor>
  <xdr:oneCellAnchor>
    <xdr:from>
      <xdr:col>4</xdr:col>
      <xdr:colOff>466165</xdr:colOff>
      <xdr:row>26</xdr:row>
      <xdr:rowOff>54740</xdr:rowOff>
    </xdr:from>
    <xdr:ext cx="1511784" cy="1007856"/>
    <xdr:pic>
      <xdr:nvPicPr>
        <xdr:cNvPr id="97" name="Рисунок 96">
          <a:extLst>
            <a:ext uri="{FF2B5EF4-FFF2-40B4-BE49-F238E27FC236}">
              <a16:creationId xmlns:a16="http://schemas.microsoft.com/office/drawing/2014/main" id="{78E3996A-B73B-4D2B-B325-252C8EF574B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xdr:blipFill>
      <xdr:spPr>
        <a:xfrm>
          <a:off x="9943540" y="27353390"/>
          <a:ext cx="1511784" cy="1007856"/>
        </a:xfrm>
        <a:prstGeom prst="rect">
          <a:avLst/>
        </a:prstGeom>
      </xdr:spPr>
    </xdr:pic>
    <xdr:clientData/>
  </xdr:oneCellAnchor>
  <xdr:oneCellAnchor>
    <xdr:from>
      <xdr:col>4</xdr:col>
      <xdr:colOff>36420</xdr:colOff>
      <xdr:row>30</xdr:row>
      <xdr:rowOff>160805</xdr:rowOff>
    </xdr:from>
    <xdr:ext cx="2087655" cy="1391770"/>
    <xdr:pic>
      <xdr:nvPicPr>
        <xdr:cNvPr id="98" name="Рисунок 97">
          <a:extLst>
            <a:ext uri="{FF2B5EF4-FFF2-40B4-BE49-F238E27FC236}">
              <a16:creationId xmlns:a16="http://schemas.microsoft.com/office/drawing/2014/main" id="{2688CB18-6F4C-4DA7-B3A2-D7764E2808B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xdr:blipFill>
      <xdr:spPr>
        <a:xfrm>
          <a:off x="9513795" y="32441030"/>
          <a:ext cx="2087655" cy="1391770"/>
        </a:xfrm>
        <a:prstGeom prst="rect">
          <a:avLst/>
        </a:prstGeom>
      </xdr:spPr>
    </xdr:pic>
    <xdr:clientData/>
  </xdr:oneCellAnchor>
  <xdr:oneCellAnchor>
    <xdr:from>
      <xdr:col>4</xdr:col>
      <xdr:colOff>130549</xdr:colOff>
      <xdr:row>63</xdr:row>
      <xdr:rowOff>34738</xdr:rowOff>
    </xdr:from>
    <xdr:ext cx="1948143" cy="1298762"/>
    <xdr:pic>
      <xdr:nvPicPr>
        <xdr:cNvPr id="100" name="Рисунок 99">
          <a:extLst>
            <a:ext uri="{FF2B5EF4-FFF2-40B4-BE49-F238E27FC236}">
              <a16:creationId xmlns:a16="http://schemas.microsoft.com/office/drawing/2014/main" id="{DF266EC7-37F2-42F8-864C-80CC02AA620E}"/>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xdr:blipFill>
      <xdr:spPr>
        <a:xfrm>
          <a:off x="9607924" y="68519488"/>
          <a:ext cx="1948143" cy="1298762"/>
        </a:xfrm>
        <a:prstGeom prst="rect">
          <a:avLst/>
        </a:prstGeom>
      </xdr:spPr>
    </xdr:pic>
    <xdr:clientData/>
  </xdr:oneCellAnchor>
  <xdr:oneCellAnchor>
    <xdr:from>
      <xdr:col>4</xdr:col>
      <xdr:colOff>159124</xdr:colOff>
      <xdr:row>64</xdr:row>
      <xdr:rowOff>34738</xdr:rowOff>
    </xdr:from>
    <xdr:ext cx="1907801" cy="1271867"/>
    <xdr:pic>
      <xdr:nvPicPr>
        <xdr:cNvPr id="101" name="Рисунок 100">
          <a:extLst>
            <a:ext uri="{FF2B5EF4-FFF2-40B4-BE49-F238E27FC236}">
              <a16:creationId xmlns:a16="http://schemas.microsoft.com/office/drawing/2014/main" id="{8D9F3818-EAB0-4C40-86CE-5647B0CD50E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xdr:blipFill>
      <xdr:spPr>
        <a:xfrm>
          <a:off x="9636499" y="69891088"/>
          <a:ext cx="1907801" cy="1271867"/>
        </a:xfrm>
        <a:prstGeom prst="rect">
          <a:avLst/>
        </a:prstGeom>
      </xdr:spPr>
    </xdr:pic>
    <xdr:clientData/>
  </xdr:oneCellAnchor>
  <xdr:oneCellAnchor>
    <xdr:from>
      <xdr:col>4</xdr:col>
      <xdr:colOff>159124</xdr:colOff>
      <xdr:row>65</xdr:row>
      <xdr:rowOff>34738</xdr:rowOff>
    </xdr:from>
    <xdr:ext cx="1907800" cy="1271867"/>
    <xdr:pic>
      <xdr:nvPicPr>
        <xdr:cNvPr id="102" name="Рисунок 101">
          <a:extLst>
            <a:ext uri="{FF2B5EF4-FFF2-40B4-BE49-F238E27FC236}">
              <a16:creationId xmlns:a16="http://schemas.microsoft.com/office/drawing/2014/main" id="{07EFDA28-5BF1-492F-9F35-A7470C3813C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xdr:blipFill>
      <xdr:spPr>
        <a:xfrm>
          <a:off x="9636499" y="71224588"/>
          <a:ext cx="1907800" cy="1271867"/>
        </a:xfrm>
        <a:prstGeom prst="rect">
          <a:avLst/>
        </a:prstGeom>
      </xdr:spPr>
    </xdr:pic>
    <xdr:clientData/>
  </xdr:oneCellAnchor>
  <xdr:oneCellAnchor>
    <xdr:from>
      <xdr:col>5</xdr:col>
      <xdr:colOff>0</xdr:colOff>
      <xdr:row>0</xdr:row>
      <xdr:rowOff>266700</xdr:rowOff>
    </xdr:from>
    <xdr:ext cx="184731" cy="264560"/>
    <xdr:sp macro="" textlink="">
      <xdr:nvSpPr>
        <xdr:cNvPr id="99" name="TextBox 98">
          <a:extLst>
            <a:ext uri="{FF2B5EF4-FFF2-40B4-BE49-F238E27FC236}">
              <a16:creationId xmlns:a16="http://schemas.microsoft.com/office/drawing/2014/main" id="{2A1F3172-223A-4BA3-87E2-6317A917539E}"/>
            </a:ext>
          </a:extLst>
        </xdr:cNvPr>
        <xdr:cNvSpPr txBox="1"/>
      </xdr:nvSpPr>
      <xdr:spPr>
        <a:xfrm>
          <a:off x="1422082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2</xdr:col>
      <xdr:colOff>2428987</xdr:colOff>
      <xdr:row>66</xdr:row>
      <xdr:rowOff>49755</xdr:rowOff>
    </xdr:from>
    <xdr:ext cx="458971" cy="383312"/>
    <xdr:pic>
      <xdr:nvPicPr>
        <xdr:cNvPr id="104" name="Рисунок 103">
          <a:extLst>
            <a:ext uri="{FF2B5EF4-FFF2-40B4-BE49-F238E27FC236}">
              <a16:creationId xmlns:a16="http://schemas.microsoft.com/office/drawing/2014/main" id="{C836B937-0F6C-4D1B-97F3-62C3109D63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815840" y="72630255"/>
          <a:ext cx="458971" cy="383312"/>
        </a:xfrm>
        <a:prstGeom prst="rect">
          <a:avLst/>
        </a:prstGeom>
      </xdr:spPr>
    </xdr:pic>
    <xdr:clientData/>
  </xdr:oneCellAnchor>
  <xdr:oneCellAnchor>
    <xdr:from>
      <xdr:col>2</xdr:col>
      <xdr:colOff>2450951</xdr:colOff>
      <xdr:row>67</xdr:row>
      <xdr:rowOff>75304</xdr:rowOff>
    </xdr:from>
    <xdr:ext cx="451351" cy="369977"/>
    <xdr:pic>
      <xdr:nvPicPr>
        <xdr:cNvPr id="106" name="Рисунок 105">
          <a:extLst>
            <a:ext uri="{FF2B5EF4-FFF2-40B4-BE49-F238E27FC236}">
              <a16:creationId xmlns:a16="http://schemas.microsoft.com/office/drawing/2014/main" id="{3FB8F5E2-5094-476F-8176-F38E0D523F7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837804" y="73989304"/>
          <a:ext cx="451351" cy="369977"/>
        </a:xfrm>
        <a:prstGeom prst="rect">
          <a:avLst/>
        </a:prstGeom>
      </xdr:spPr>
    </xdr:pic>
    <xdr:clientData/>
  </xdr:oneCellAnchor>
  <xdr:twoCellAnchor editAs="oneCell">
    <xdr:from>
      <xdr:col>2</xdr:col>
      <xdr:colOff>2924736</xdr:colOff>
      <xdr:row>66</xdr:row>
      <xdr:rowOff>11780</xdr:rowOff>
    </xdr:from>
    <xdr:to>
      <xdr:col>2</xdr:col>
      <xdr:colOff>3361766</xdr:colOff>
      <xdr:row>66</xdr:row>
      <xdr:rowOff>456065</xdr:rowOff>
    </xdr:to>
    <xdr:pic>
      <xdr:nvPicPr>
        <xdr:cNvPr id="108" name="Рисунок 107">
          <a:extLst>
            <a:ext uri="{FF2B5EF4-FFF2-40B4-BE49-F238E27FC236}">
              <a16:creationId xmlns:a16="http://schemas.microsoft.com/office/drawing/2014/main" id="{7CF2D92B-C893-4D17-A7E4-D5AD233F9CFF}"/>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311589" y="72592280"/>
          <a:ext cx="437030" cy="444285"/>
        </a:xfrm>
        <a:prstGeom prst="rect">
          <a:avLst/>
        </a:prstGeom>
      </xdr:spPr>
    </xdr:pic>
    <xdr:clientData/>
  </xdr:twoCellAnchor>
  <xdr:twoCellAnchor editAs="oneCell">
    <xdr:from>
      <xdr:col>2</xdr:col>
      <xdr:colOff>2935941</xdr:colOff>
      <xdr:row>67</xdr:row>
      <xdr:rowOff>11206</xdr:rowOff>
    </xdr:from>
    <xdr:to>
      <xdr:col>2</xdr:col>
      <xdr:colOff>3372971</xdr:colOff>
      <xdr:row>67</xdr:row>
      <xdr:rowOff>455491</xdr:rowOff>
    </xdr:to>
    <xdr:pic>
      <xdr:nvPicPr>
        <xdr:cNvPr id="109" name="Рисунок 108">
          <a:extLst>
            <a:ext uri="{FF2B5EF4-FFF2-40B4-BE49-F238E27FC236}">
              <a16:creationId xmlns:a16="http://schemas.microsoft.com/office/drawing/2014/main" id="{B9C14DBF-D4C8-4C8B-A3A4-A8A35FF3DD3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322794" y="73925206"/>
          <a:ext cx="437030" cy="4442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BBDA635B-9A03-4FF8-96C5-37F77E77EC2E}"/>
            </a:ext>
          </a:extLst>
        </xdr:cNvPr>
        <xdr:cNvSpPr txBox="1"/>
      </xdr:nvSpPr>
      <xdr:spPr>
        <a:xfrm>
          <a:off x="79057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53340</xdr:colOff>
      <xdr:row>0</xdr:row>
      <xdr:rowOff>419100</xdr:rowOff>
    </xdr:from>
    <xdr:to>
      <xdr:col>0</xdr:col>
      <xdr:colOff>1430655</xdr:colOff>
      <xdr:row>0</xdr:row>
      <xdr:rowOff>892153</xdr:rowOff>
    </xdr:to>
    <xdr:pic>
      <xdr:nvPicPr>
        <xdr:cNvPr id="5" name="Рисунок 5">
          <a:hlinkClick xmlns:r="http://schemas.openxmlformats.org/officeDocument/2006/relationships" r:id="rId1"/>
          <a:extLst>
            <a:ext uri="{FF2B5EF4-FFF2-40B4-BE49-F238E27FC236}">
              <a16:creationId xmlns:a16="http://schemas.microsoft.com/office/drawing/2014/main" id="{18E0B5CB-DB60-4E98-83B5-B9832FE080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434340</xdr:colOff>
      <xdr:row>0</xdr:row>
      <xdr:rowOff>158887</xdr:rowOff>
    </xdr:from>
    <xdr:to>
      <xdr:col>7</xdr:col>
      <xdr:colOff>60379</xdr:colOff>
      <xdr:row>0</xdr:row>
      <xdr:rowOff>892672</xdr:rowOff>
    </xdr:to>
    <xdr:pic>
      <xdr:nvPicPr>
        <xdr:cNvPr id="6" name="Рисунок 5">
          <a:hlinkClick xmlns:r="http://schemas.openxmlformats.org/officeDocument/2006/relationships" r:id="rId3"/>
          <a:extLst>
            <a:ext uri="{FF2B5EF4-FFF2-40B4-BE49-F238E27FC236}">
              <a16:creationId xmlns:a16="http://schemas.microsoft.com/office/drawing/2014/main" id="{EDFFCD16-7A55-4E7C-A01F-665340E06B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797540" y="15888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2</xdr:row>
      <xdr:rowOff>15240</xdr:rowOff>
    </xdr:from>
    <xdr:to>
      <xdr:col>4</xdr:col>
      <xdr:colOff>1886172</xdr:colOff>
      <xdr:row>2</xdr:row>
      <xdr:rowOff>932328</xdr:rowOff>
    </xdr:to>
    <xdr:pic>
      <xdr:nvPicPr>
        <xdr:cNvPr id="21" name="Рисунок 20">
          <a:extLst>
            <a:ext uri="{FF2B5EF4-FFF2-40B4-BE49-F238E27FC236}">
              <a16:creationId xmlns:a16="http://schemas.microsoft.com/office/drawing/2014/main" id="{D30472A7-BFBA-488E-867A-5D0BDE4D1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43260" y="1493520"/>
          <a:ext cx="1406112" cy="917088"/>
        </a:xfrm>
        <a:prstGeom prst="rect">
          <a:avLst/>
        </a:prstGeom>
      </xdr:spPr>
    </xdr:pic>
    <xdr:clientData/>
  </xdr:twoCellAnchor>
  <xdr:twoCellAnchor editAs="oneCell">
    <xdr:from>
      <xdr:col>4</xdr:col>
      <xdr:colOff>487680</xdr:colOff>
      <xdr:row>3</xdr:row>
      <xdr:rowOff>30480</xdr:rowOff>
    </xdr:from>
    <xdr:to>
      <xdr:col>4</xdr:col>
      <xdr:colOff>1886172</xdr:colOff>
      <xdr:row>3</xdr:row>
      <xdr:rowOff>968523</xdr:rowOff>
    </xdr:to>
    <xdr:pic>
      <xdr:nvPicPr>
        <xdr:cNvPr id="22" name="Рисунок 21">
          <a:extLst>
            <a:ext uri="{FF2B5EF4-FFF2-40B4-BE49-F238E27FC236}">
              <a16:creationId xmlns:a16="http://schemas.microsoft.com/office/drawing/2014/main" id="{CE6268BF-5DC7-45C8-B120-21F07260D7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50880" y="2499360"/>
          <a:ext cx="1398492" cy="938043"/>
        </a:xfrm>
        <a:prstGeom prst="rect">
          <a:avLst/>
        </a:prstGeom>
      </xdr:spPr>
    </xdr:pic>
    <xdr:clientData/>
  </xdr:twoCellAnchor>
  <xdr:twoCellAnchor editAs="oneCell">
    <xdr:from>
      <xdr:col>4</xdr:col>
      <xdr:colOff>502920</xdr:colOff>
      <xdr:row>4</xdr:row>
      <xdr:rowOff>38100</xdr:rowOff>
    </xdr:from>
    <xdr:to>
      <xdr:col>4</xdr:col>
      <xdr:colOff>1901412</xdr:colOff>
      <xdr:row>4</xdr:row>
      <xdr:rowOff>970428</xdr:rowOff>
    </xdr:to>
    <xdr:pic>
      <xdr:nvPicPr>
        <xdr:cNvPr id="23" name="Рисунок 22">
          <a:extLst>
            <a:ext uri="{FF2B5EF4-FFF2-40B4-BE49-F238E27FC236}">
              <a16:creationId xmlns:a16="http://schemas.microsoft.com/office/drawing/2014/main" id="{ED172C26-73E3-4792-BFEF-A26F18BD46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866120" y="3497580"/>
          <a:ext cx="1398492" cy="932328"/>
        </a:xfrm>
        <a:prstGeom prst="rect">
          <a:avLst/>
        </a:prstGeom>
      </xdr:spPr>
    </xdr:pic>
    <xdr:clientData/>
  </xdr:twoCellAnchor>
  <xdr:twoCellAnchor editAs="oneCell">
    <xdr:from>
      <xdr:col>4</xdr:col>
      <xdr:colOff>502920</xdr:colOff>
      <xdr:row>5</xdr:row>
      <xdr:rowOff>30480</xdr:rowOff>
    </xdr:from>
    <xdr:to>
      <xdr:col>4</xdr:col>
      <xdr:colOff>1901412</xdr:colOff>
      <xdr:row>5</xdr:row>
      <xdr:rowOff>968523</xdr:rowOff>
    </xdr:to>
    <xdr:pic>
      <xdr:nvPicPr>
        <xdr:cNvPr id="24" name="Рисунок 23">
          <a:extLst>
            <a:ext uri="{FF2B5EF4-FFF2-40B4-BE49-F238E27FC236}">
              <a16:creationId xmlns:a16="http://schemas.microsoft.com/office/drawing/2014/main" id="{FC4F94B8-5B85-4EFE-8119-F0E8DB551B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66120" y="4480560"/>
          <a:ext cx="1398492" cy="938043"/>
        </a:xfrm>
        <a:prstGeom prst="rect">
          <a:avLst/>
        </a:prstGeom>
      </xdr:spPr>
    </xdr:pic>
    <xdr:clientData/>
  </xdr:twoCellAnchor>
  <xdr:twoCellAnchor editAs="oneCell">
    <xdr:from>
      <xdr:col>4</xdr:col>
      <xdr:colOff>510540</xdr:colOff>
      <xdr:row>6</xdr:row>
      <xdr:rowOff>38100</xdr:rowOff>
    </xdr:from>
    <xdr:to>
      <xdr:col>4</xdr:col>
      <xdr:colOff>1924272</xdr:colOff>
      <xdr:row>6</xdr:row>
      <xdr:rowOff>970428</xdr:rowOff>
    </xdr:to>
    <xdr:pic>
      <xdr:nvPicPr>
        <xdr:cNvPr id="25" name="Рисунок 24">
          <a:extLst>
            <a:ext uri="{FF2B5EF4-FFF2-40B4-BE49-F238E27FC236}">
              <a16:creationId xmlns:a16="http://schemas.microsoft.com/office/drawing/2014/main" id="{E7AFCEDD-FD5C-4A4C-8583-A592551229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873740" y="5478780"/>
          <a:ext cx="1413732" cy="932328"/>
        </a:xfrm>
        <a:prstGeom prst="rect">
          <a:avLst/>
        </a:prstGeom>
      </xdr:spPr>
    </xdr:pic>
    <xdr:clientData/>
  </xdr:twoCellAnchor>
  <xdr:twoCellAnchor editAs="oneCell">
    <xdr:from>
      <xdr:col>4</xdr:col>
      <xdr:colOff>510540</xdr:colOff>
      <xdr:row>7</xdr:row>
      <xdr:rowOff>30480</xdr:rowOff>
    </xdr:from>
    <xdr:to>
      <xdr:col>4</xdr:col>
      <xdr:colOff>1924272</xdr:colOff>
      <xdr:row>7</xdr:row>
      <xdr:rowOff>968523</xdr:rowOff>
    </xdr:to>
    <xdr:pic>
      <xdr:nvPicPr>
        <xdr:cNvPr id="26" name="Рисунок 25">
          <a:extLst>
            <a:ext uri="{FF2B5EF4-FFF2-40B4-BE49-F238E27FC236}">
              <a16:creationId xmlns:a16="http://schemas.microsoft.com/office/drawing/2014/main" id="{29345655-569E-4C29-8AED-728F217B96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873740" y="6461760"/>
          <a:ext cx="1413732" cy="938043"/>
        </a:xfrm>
        <a:prstGeom prst="rect">
          <a:avLst/>
        </a:prstGeom>
      </xdr:spPr>
    </xdr:pic>
    <xdr:clientData/>
  </xdr:twoCellAnchor>
  <xdr:twoCellAnchor editAs="oneCell">
    <xdr:from>
      <xdr:col>4</xdr:col>
      <xdr:colOff>518160</xdr:colOff>
      <xdr:row>8</xdr:row>
      <xdr:rowOff>38100</xdr:rowOff>
    </xdr:from>
    <xdr:to>
      <xdr:col>4</xdr:col>
      <xdr:colOff>1924272</xdr:colOff>
      <xdr:row>8</xdr:row>
      <xdr:rowOff>970428</xdr:rowOff>
    </xdr:to>
    <xdr:pic>
      <xdr:nvPicPr>
        <xdr:cNvPr id="27" name="Рисунок 26">
          <a:extLst>
            <a:ext uri="{FF2B5EF4-FFF2-40B4-BE49-F238E27FC236}">
              <a16:creationId xmlns:a16="http://schemas.microsoft.com/office/drawing/2014/main" id="{D4BBB167-8133-46A8-AC1D-EC844BB3EE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0800000">
          <a:off x="10881360" y="7459980"/>
          <a:ext cx="1406112" cy="932328"/>
        </a:xfrm>
        <a:prstGeom prst="rect">
          <a:avLst/>
        </a:prstGeom>
      </xdr:spPr>
    </xdr:pic>
    <xdr:clientData/>
  </xdr:twoCellAnchor>
  <xdr:twoCellAnchor editAs="oneCell">
    <xdr:from>
      <xdr:col>4</xdr:col>
      <xdr:colOff>533400</xdr:colOff>
      <xdr:row>9</xdr:row>
      <xdr:rowOff>22860</xdr:rowOff>
    </xdr:from>
    <xdr:to>
      <xdr:col>4</xdr:col>
      <xdr:colOff>1926177</xdr:colOff>
      <xdr:row>9</xdr:row>
      <xdr:rowOff>955188</xdr:rowOff>
    </xdr:to>
    <xdr:pic>
      <xdr:nvPicPr>
        <xdr:cNvPr id="28" name="Рисунок 27">
          <a:extLst>
            <a:ext uri="{FF2B5EF4-FFF2-40B4-BE49-F238E27FC236}">
              <a16:creationId xmlns:a16="http://schemas.microsoft.com/office/drawing/2014/main" id="{1FF5A566-53D0-446F-BABB-93B25F99A7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896600" y="8435340"/>
          <a:ext cx="1392777" cy="932328"/>
        </a:xfrm>
        <a:prstGeom prst="rect">
          <a:avLst/>
        </a:prstGeom>
      </xdr:spPr>
    </xdr:pic>
    <xdr:clientData/>
  </xdr:twoCellAnchor>
  <xdr:twoCellAnchor editAs="oneCell">
    <xdr:from>
      <xdr:col>4</xdr:col>
      <xdr:colOff>533400</xdr:colOff>
      <xdr:row>10</xdr:row>
      <xdr:rowOff>22860</xdr:rowOff>
    </xdr:from>
    <xdr:to>
      <xdr:col>4</xdr:col>
      <xdr:colOff>1926177</xdr:colOff>
      <xdr:row>10</xdr:row>
      <xdr:rowOff>955188</xdr:rowOff>
    </xdr:to>
    <xdr:pic>
      <xdr:nvPicPr>
        <xdr:cNvPr id="29" name="Рисунок 28">
          <a:extLst>
            <a:ext uri="{FF2B5EF4-FFF2-40B4-BE49-F238E27FC236}">
              <a16:creationId xmlns:a16="http://schemas.microsoft.com/office/drawing/2014/main" id="{B230B33E-32AE-42DF-B90D-3A4155895A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896600" y="9425940"/>
          <a:ext cx="1392777" cy="932328"/>
        </a:xfrm>
        <a:prstGeom prst="rect">
          <a:avLst/>
        </a:prstGeom>
      </xdr:spPr>
    </xdr:pic>
    <xdr:clientData/>
  </xdr:twoCellAnchor>
  <xdr:oneCellAnchor>
    <xdr:from>
      <xdr:col>4</xdr:col>
      <xdr:colOff>533475</xdr:colOff>
      <xdr:row>11</xdr:row>
      <xdr:rowOff>22860</xdr:rowOff>
    </xdr:from>
    <xdr:ext cx="1398342" cy="932328"/>
    <xdr:pic>
      <xdr:nvPicPr>
        <xdr:cNvPr id="30" name="Рисунок 29">
          <a:extLst>
            <a:ext uri="{FF2B5EF4-FFF2-40B4-BE49-F238E27FC236}">
              <a16:creationId xmlns:a16="http://schemas.microsoft.com/office/drawing/2014/main" id="{2988F194-9039-47EC-B588-071CAE2D3C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896675" y="10416540"/>
          <a:ext cx="1398342" cy="932328"/>
        </a:xfrm>
        <a:prstGeom prst="rect">
          <a:avLst/>
        </a:prstGeom>
      </xdr:spPr>
    </xdr:pic>
    <xdr:clientData/>
  </xdr:oneCellAnchor>
  <xdr:oneCellAnchor>
    <xdr:from>
      <xdr:col>4</xdr:col>
      <xdr:colOff>533400</xdr:colOff>
      <xdr:row>12</xdr:row>
      <xdr:rowOff>22954</xdr:rowOff>
    </xdr:from>
    <xdr:ext cx="1398492" cy="932140"/>
    <xdr:pic>
      <xdr:nvPicPr>
        <xdr:cNvPr id="31" name="Рисунок 30">
          <a:extLst>
            <a:ext uri="{FF2B5EF4-FFF2-40B4-BE49-F238E27FC236}">
              <a16:creationId xmlns:a16="http://schemas.microsoft.com/office/drawing/2014/main" id="{192321AD-D91B-43D0-A82C-DE620D72F2B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896600" y="11407234"/>
          <a:ext cx="1398492" cy="932140"/>
        </a:xfrm>
        <a:prstGeom prst="rect">
          <a:avLst/>
        </a:prstGeom>
      </xdr:spPr>
    </xdr:pic>
    <xdr:clientData/>
  </xdr:oneCellAnchor>
  <xdr:oneCellAnchor>
    <xdr:from>
      <xdr:col>4</xdr:col>
      <xdr:colOff>533400</xdr:colOff>
      <xdr:row>13</xdr:row>
      <xdr:rowOff>22860</xdr:rowOff>
    </xdr:from>
    <xdr:ext cx="1398492" cy="932328"/>
    <xdr:pic>
      <xdr:nvPicPr>
        <xdr:cNvPr id="32" name="Рисунок 31">
          <a:extLst>
            <a:ext uri="{FF2B5EF4-FFF2-40B4-BE49-F238E27FC236}">
              <a16:creationId xmlns:a16="http://schemas.microsoft.com/office/drawing/2014/main" id="{09D92BB8-842D-431C-843F-CB318D1E5E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896600" y="12397740"/>
          <a:ext cx="1398492" cy="932328"/>
        </a:xfrm>
        <a:prstGeom prst="rect">
          <a:avLst/>
        </a:prstGeom>
      </xdr:spPr>
    </xdr:pic>
    <xdr:clientData/>
  </xdr:oneCellAnchor>
  <xdr:oneCellAnchor>
    <xdr:from>
      <xdr:col>4</xdr:col>
      <xdr:colOff>533400</xdr:colOff>
      <xdr:row>14</xdr:row>
      <xdr:rowOff>22955</xdr:rowOff>
    </xdr:from>
    <xdr:ext cx="1398492" cy="932138"/>
    <xdr:pic>
      <xdr:nvPicPr>
        <xdr:cNvPr id="33" name="Рисунок 32">
          <a:extLst>
            <a:ext uri="{FF2B5EF4-FFF2-40B4-BE49-F238E27FC236}">
              <a16:creationId xmlns:a16="http://schemas.microsoft.com/office/drawing/2014/main" id="{6B9ACD28-E7D9-48F9-8651-1BBFE3C15E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0896600" y="13388435"/>
          <a:ext cx="1398492" cy="932138"/>
        </a:xfrm>
        <a:prstGeom prst="rect">
          <a:avLst/>
        </a:prstGeom>
      </xdr:spPr>
    </xdr:pic>
    <xdr:clientData/>
  </xdr:oneCellAnchor>
  <xdr:oneCellAnchor>
    <xdr:from>
      <xdr:col>4</xdr:col>
      <xdr:colOff>533400</xdr:colOff>
      <xdr:row>15</xdr:row>
      <xdr:rowOff>22956</xdr:rowOff>
    </xdr:from>
    <xdr:ext cx="1398492" cy="932136"/>
    <xdr:pic>
      <xdr:nvPicPr>
        <xdr:cNvPr id="34" name="Рисунок 33">
          <a:extLst>
            <a:ext uri="{FF2B5EF4-FFF2-40B4-BE49-F238E27FC236}">
              <a16:creationId xmlns:a16="http://schemas.microsoft.com/office/drawing/2014/main" id="{992E2426-AE56-46EC-95A0-F63391D0EE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0896600" y="14379036"/>
          <a:ext cx="1398492" cy="932136"/>
        </a:xfrm>
        <a:prstGeom prst="rect">
          <a:avLst/>
        </a:prstGeom>
      </xdr:spPr>
    </xdr:pic>
    <xdr:clientData/>
  </xdr:oneCellAnchor>
  <xdr:oneCellAnchor>
    <xdr:from>
      <xdr:col>5</xdr:col>
      <xdr:colOff>0</xdr:colOff>
      <xdr:row>0</xdr:row>
      <xdr:rowOff>266700</xdr:rowOff>
    </xdr:from>
    <xdr:ext cx="184731" cy="264560"/>
    <xdr:sp macro="" textlink="">
      <xdr:nvSpPr>
        <xdr:cNvPr id="19" name="TextBox 18">
          <a:extLst>
            <a:ext uri="{FF2B5EF4-FFF2-40B4-BE49-F238E27FC236}">
              <a16:creationId xmlns:a16="http://schemas.microsoft.com/office/drawing/2014/main" id="{40F8979B-FAD7-49E2-A274-80D6A6936295}"/>
            </a:ext>
          </a:extLst>
        </xdr:cNvPr>
        <xdr:cNvSpPr txBox="1"/>
      </xdr:nvSpPr>
      <xdr:spPr>
        <a:xfrm>
          <a:off x="148590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2</xdr:col>
      <xdr:colOff>3160059</xdr:colOff>
      <xdr:row>16</xdr:row>
      <xdr:rowOff>71592</xdr:rowOff>
    </xdr:from>
    <xdr:ext cx="458971" cy="383312"/>
    <xdr:pic>
      <xdr:nvPicPr>
        <xdr:cNvPr id="39" name="Рисунок 38">
          <a:extLst>
            <a:ext uri="{FF2B5EF4-FFF2-40B4-BE49-F238E27FC236}">
              <a16:creationId xmlns:a16="http://schemas.microsoft.com/office/drawing/2014/main" id="{D8F34B46-21EA-4099-A02F-BC544E946A9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334000" y="15423651"/>
          <a:ext cx="458971" cy="383312"/>
        </a:xfrm>
        <a:prstGeom prst="rect">
          <a:avLst/>
        </a:prstGeom>
      </xdr:spPr>
    </xdr:pic>
    <xdr:clientData/>
  </xdr:oneCellAnchor>
  <xdr:twoCellAnchor editAs="oneCell">
    <xdr:from>
      <xdr:col>2</xdr:col>
      <xdr:colOff>3655808</xdr:colOff>
      <xdr:row>16</xdr:row>
      <xdr:rowOff>33617</xdr:rowOff>
    </xdr:from>
    <xdr:to>
      <xdr:col>2</xdr:col>
      <xdr:colOff>4092838</xdr:colOff>
      <xdr:row>16</xdr:row>
      <xdr:rowOff>477902</xdr:rowOff>
    </xdr:to>
    <xdr:pic>
      <xdr:nvPicPr>
        <xdr:cNvPr id="40" name="Рисунок 39">
          <a:extLst>
            <a:ext uri="{FF2B5EF4-FFF2-40B4-BE49-F238E27FC236}">
              <a16:creationId xmlns:a16="http://schemas.microsoft.com/office/drawing/2014/main" id="{445B02ED-4689-4124-A677-409EB0580AB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829749" y="15385676"/>
          <a:ext cx="437030" cy="444285"/>
        </a:xfrm>
        <a:prstGeom prst="rect">
          <a:avLst/>
        </a:prstGeom>
      </xdr:spPr>
    </xdr:pic>
    <xdr:clientData/>
  </xdr:twoCellAnchor>
  <xdr:oneCellAnchor>
    <xdr:from>
      <xdr:col>2</xdr:col>
      <xdr:colOff>3137647</xdr:colOff>
      <xdr:row>17</xdr:row>
      <xdr:rowOff>60387</xdr:rowOff>
    </xdr:from>
    <xdr:ext cx="458971" cy="383312"/>
    <xdr:pic>
      <xdr:nvPicPr>
        <xdr:cNvPr id="41" name="Рисунок 40">
          <a:extLst>
            <a:ext uri="{FF2B5EF4-FFF2-40B4-BE49-F238E27FC236}">
              <a16:creationId xmlns:a16="http://schemas.microsoft.com/office/drawing/2014/main" id="{5227D8E9-6CA4-4BB7-9607-5C93B60F9BF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311588" y="17003681"/>
          <a:ext cx="458971" cy="383312"/>
        </a:xfrm>
        <a:prstGeom prst="rect">
          <a:avLst/>
        </a:prstGeom>
      </xdr:spPr>
    </xdr:pic>
    <xdr:clientData/>
  </xdr:oneCellAnchor>
  <xdr:twoCellAnchor editAs="oneCell">
    <xdr:from>
      <xdr:col>2</xdr:col>
      <xdr:colOff>3633396</xdr:colOff>
      <xdr:row>17</xdr:row>
      <xdr:rowOff>22412</xdr:rowOff>
    </xdr:from>
    <xdr:to>
      <xdr:col>2</xdr:col>
      <xdr:colOff>4070426</xdr:colOff>
      <xdr:row>17</xdr:row>
      <xdr:rowOff>466697</xdr:rowOff>
    </xdr:to>
    <xdr:pic>
      <xdr:nvPicPr>
        <xdr:cNvPr id="42" name="Рисунок 41">
          <a:extLst>
            <a:ext uri="{FF2B5EF4-FFF2-40B4-BE49-F238E27FC236}">
              <a16:creationId xmlns:a16="http://schemas.microsoft.com/office/drawing/2014/main" id="{993AF30E-2B74-4989-8DB5-7D4677ECE58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807337" y="16965706"/>
          <a:ext cx="437030" cy="4442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FF7FE318-62C9-4024-94BD-E56ABCC4FF2B}"/>
            </a:ext>
          </a:extLst>
        </xdr:cNvPr>
        <xdr:cNvSpPr txBox="1"/>
      </xdr:nvSpPr>
      <xdr:spPr>
        <a:xfrm>
          <a:off x="6800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30480</xdr:colOff>
      <xdr:row>0</xdr:row>
      <xdr:rowOff>434340</xdr:rowOff>
    </xdr:from>
    <xdr:to>
      <xdr:col>0</xdr:col>
      <xdr:colOff>1409700</xdr:colOff>
      <xdr:row>0</xdr:row>
      <xdr:rowOff>894058</xdr:rowOff>
    </xdr:to>
    <xdr:pic>
      <xdr:nvPicPr>
        <xdr:cNvPr id="5" name="Рисунок 5">
          <a:hlinkClick xmlns:r="http://schemas.openxmlformats.org/officeDocument/2006/relationships" r:id="rId1"/>
          <a:extLst>
            <a:ext uri="{FF2B5EF4-FFF2-40B4-BE49-F238E27FC236}">
              <a16:creationId xmlns:a16="http://schemas.microsoft.com/office/drawing/2014/main" id="{9BC7BF4B-2B14-4728-9E4E-496EB5F885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 y="43434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647700</xdr:colOff>
      <xdr:row>0</xdr:row>
      <xdr:rowOff>181747</xdr:rowOff>
    </xdr:from>
    <xdr:to>
      <xdr:col>7</xdr:col>
      <xdr:colOff>168965</xdr:colOff>
      <xdr:row>1</xdr:row>
      <xdr:rowOff>19510</xdr:rowOff>
    </xdr:to>
    <xdr:pic>
      <xdr:nvPicPr>
        <xdr:cNvPr id="6" name="Рисунок 5">
          <a:hlinkClick xmlns:r="http://schemas.openxmlformats.org/officeDocument/2006/relationships" r:id="rId3"/>
          <a:extLst>
            <a:ext uri="{FF2B5EF4-FFF2-40B4-BE49-F238E27FC236}">
              <a16:creationId xmlns:a16="http://schemas.microsoft.com/office/drawing/2014/main" id="{522711B4-E73D-441B-9520-CB177137BC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12780" y="18174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266700</xdr:rowOff>
    </xdr:from>
    <xdr:ext cx="184731" cy="264560"/>
    <xdr:sp macro="" textlink="">
      <xdr:nvSpPr>
        <xdr:cNvPr id="13" name="TextBox 12">
          <a:extLst>
            <a:ext uri="{FF2B5EF4-FFF2-40B4-BE49-F238E27FC236}">
              <a16:creationId xmlns:a16="http://schemas.microsoft.com/office/drawing/2014/main" id="{6F879B52-70CA-46D2-B0FD-65C3C0B3B362}"/>
            </a:ext>
          </a:extLst>
        </xdr:cNvPr>
        <xdr:cNvSpPr txBox="1"/>
      </xdr:nvSpPr>
      <xdr:spPr>
        <a:xfrm>
          <a:off x="1466850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4</xdr:col>
      <xdr:colOff>401618</xdr:colOff>
      <xdr:row>7</xdr:row>
      <xdr:rowOff>29640</xdr:rowOff>
    </xdr:from>
    <xdr:ext cx="1506068" cy="1003934"/>
    <xdr:pic>
      <xdr:nvPicPr>
        <xdr:cNvPr id="31" name="Рисунок 30">
          <a:extLst>
            <a:ext uri="{FF2B5EF4-FFF2-40B4-BE49-F238E27FC236}">
              <a16:creationId xmlns:a16="http://schemas.microsoft.com/office/drawing/2014/main" id="{0817E9EE-5630-4993-AB08-92F50F09F2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789471" y="14474022"/>
          <a:ext cx="1506068" cy="1003934"/>
        </a:xfrm>
        <a:prstGeom prst="rect">
          <a:avLst/>
        </a:prstGeom>
      </xdr:spPr>
    </xdr:pic>
    <xdr:clientData/>
  </xdr:oneCellAnchor>
  <xdr:oneCellAnchor>
    <xdr:from>
      <xdr:col>4</xdr:col>
      <xdr:colOff>377302</xdr:colOff>
      <xdr:row>8</xdr:row>
      <xdr:rowOff>40846</xdr:rowOff>
    </xdr:from>
    <xdr:ext cx="1532884" cy="1021808"/>
    <xdr:pic>
      <xdr:nvPicPr>
        <xdr:cNvPr id="32" name="Рисунок 31">
          <a:extLst>
            <a:ext uri="{FF2B5EF4-FFF2-40B4-BE49-F238E27FC236}">
              <a16:creationId xmlns:a16="http://schemas.microsoft.com/office/drawing/2014/main" id="{5E2CE5E8-4F54-44D0-81CA-18DC636D01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765155" y="15572199"/>
          <a:ext cx="1532884" cy="1021808"/>
        </a:xfrm>
        <a:prstGeom prst="rect">
          <a:avLst/>
        </a:prstGeom>
      </xdr:spPr>
    </xdr:pic>
    <xdr:clientData/>
  </xdr:oneCellAnchor>
  <xdr:oneCellAnchor>
    <xdr:from>
      <xdr:col>4</xdr:col>
      <xdr:colOff>557754</xdr:colOff>
      <xdr:row>2</xdr:row>
      <xdr:rowOff>15240</xdr:rowOff>
    </xdr:from>
    <xdr:ext cx="1248819" cy="917088"/>
    <xdr:pic>
      <xdr:nvPicPr>
        <xdr:cNvPr id="23" name="Рисунок 22">
          <a:extLst>
            <a:ext uri="{FF2B5EF4-FFF2-40B4-BE49-F238E27FC236}">
              <a16:creationId xmlns:a16="http://schemas.microsoft.com/office/drawing/2014/main" id="{C2F45D23-4B42-46FE-9543-D54CC01FF1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665460" y="1561652"/>
          <a:ext cx="1248819" cy="917088"/>
        </a:xfrm>
        <a:prstGeom prst="rect">
          <a:avLst/>
        </a:prstGeom>
      </xdr:spPr>
    </xdr:pic>
    <xdr:clientData/>
  </xdr:oneCellAnchor>
  <xdr:oneCellAnchor>
    <xdr:from>
      <xdr:col>4</xdr:col>
      <xdr:colOff>565374</xdr:colOff>
      <xdr:row>3</xdr:row>
      <xdr:rowOff>30480</xdr:rowOff>
    </xdr:from>
    <xdr:ext cx="1243104" cy="938043"/>
    <xdr:pic>
      <xdr:nvPicPr>
        <xdr:cNvPr id="29" name="Рисунок 28">
          <a:extLst>
            <a:ext uri="{FF2B5EF4-FFF2-40B4-BE49-F238E27FC236}">
              <a16:creationId xmlns:a16="http://schemas.microsoft.com/office/drawing/2014/main" id="{4C63B655-88B6-4911-9490-8D6FEF5D9E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673080" y="2563009"/>
          <a:ext cx="1243104" cy="938043"/>
        </a:xfrm>
        <a:prstGeom prst="rect">
          <a:avLst/>
        </a:prstGeom>
      </xdr:spPr>
    </xdr:pic>
    <xdr:clientData/>
  </xdr:oneCellAnchor>
  <xdr:oneCellAnchor>
    <xdr:from>
      <xdr:col>4</xdr:col>
      <xdr:colOff>580614</xdr:colOff>
      <xdr:row>4</xdr:row>
      <xdr:rowOff>38100</xdr:rowOff>
    </xdr:from>
    <xdr:ext cx="1227864" cy="932328"/>
    <xdr:pic>
      <xdr:nvPicPr>
        <xdr:cNvPr id="30" name="Рисунок 29">
          <a:extLst>
            <a:ext uri="{FF2B5EF4-FFF2-40B4-BE49-F238E27FC236}">
              <a16:creationId xmlns:a16="http://schemas.microsoft.com/office/drawing/2014/main" id="{02590B11-38B2-4F6E-B27D-63939E9BE0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688320" y="3556747"/>
          <a:ext cx="1227864" cy="932328"/>
        </a:xfrm>
        <a:prstGeom prst="rect">
          <a:avLst/>
        </a:prstGeom>
      </xdr:spPr>
    </xdr:pic>
    <xdr:clientData/>
  </xdr:oneCellAnchor>
  <xdr:oneCellAnchor>
    <xdr:from>
      <xdr:col>4</xdr:col>
      <xdr:colOff>580614</xdr:colOff>
      <xdr:row>5</xdr:row>
      <xdr:rowOff>30480</xdr:rowOff>
    </xdr:from>
    <xdr:ext cx="1227864" cy="938043"/>
    <xdr:pic>
      <xdr:nvPicPr>
        <xdr:cNvPr id="33" name="Рисунок 32">
          <a:extLst>
            <a:ext uri="{FF2B5EF4-FFF2-40B4-BE49-F238E27FC236}">
              <a16:creationId xmlns:a16="http://schemas.microsoft.com/office/drawing/2014/main" id="{69C7059E-A784-48C0-B565-3811C69CC76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688320" y="4535245"/>
          <a:ext cx="1227864" cy="938043"/>
        </a:xfrm>
        <a:prstGeom prst="rect">
          <a:avLst/>
        </a:prstGeom>
      </xdr:spPr>
    </xdr:pic>
    <xdr:clientData/>
  </xdr:oneCellAnchor>
  <xdr:oneCellAnchor>
    <xdr:from>
      <xdr:col>4</xdr:col>
      <xdr:colOff>580614</xdr:colOff>
      <xdr:row>6</xdr:row>
      <xdr:rowOff>30481</xdr:rowOff>
    </xdr:from>
    <xdr:ext cx="1243104" cy="932328"/>
    <xdr:pic>
      <xdr:nvPicPr>
        <xdr:cNvPr id="35" name="Рисунок 34">
          <a:extLst>
            <a:ext uri="{FF2B5EF4-FFF2-40B4-BE49-F238E27FC236}">
              <a16:creationId xmlns:a16="http://schemas.microsoft.com/office/drawing/2014/main" id="{25469F47-4371-4E8B-93B8-720929BE6F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688320" y="5521363"/>
          <a:ext cx="1243104" cy="932328"/>
        </a:xfrm>
        <a:prstGeom prst="rect">
          <a:avLst/>
        </a:prstGeom>
      </xdr:spPr>
    </xdr:pic>
    <xdr:clientData/>
  </xdr:oneCellAnchor>
  <xdr:oneCellAnchor>
    <xdr:from>
      <xdr:col>2</xdr:col>
      <xdr:colOff>3372970</xdr:colOff>
      <xdr:row>1</xdr:row>
      <xdr:rowOff>627359</xdr:rowOff>
    </xdr:from>
    <xdr:ext cx="397303" cy="331810"/>
    <xdr:pic>
      <xdr:nvPicPr>
        <xdr:cNvPr id="18" name="Рисунок 17">
          <a:extLst>
            <a:ext uri="{FF2B5EF4-FFF2-40B4-BE49-F238E27FC236}">
              <a16:creationId xmlns:a16="http://schemas.microsoft.com/office/drawing/2014/main" id="{CBF2CC4C-F80D-4277-9576-34C157E9CB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60676" y="1546241"/>
          <a:ext cx="397303" cy="331810"/>
        </a:xfrm>
        <a:prstGeom prst="rect">
          <a:avLst/>
        </a:prstGeom>
      </xdr:spPr>
    </xdr:pic>
    <xdr:clientData/>
  </xdr:oneCellAnchor>
  <xdr:twoCellAnchor editAs="oneCell">
    <xdr:from>
      <xdr:col>2</xdr:col>
      <xdr:colOff>3812690</xdr:colOff>
      <xdr:row>1</xdr:row>
      <xdr:rowOff>597577</xdr:rowOff>
    </xdr:from>
    <xdr:to>
      <xdr:col>3</xdr:col>
      <xdr:colOff>22412</xdr:colOff>
      <xdr:row>2</xdr:row>
      <xdr:rowOff>354637</xdr:rowOff>
    </xdr:to>
    <xdr:pic>
      <xdr:nvPicPr>
        <xdr:cNvPr id="19" name="Рисунок 18">
          <a:extLst>
            <a:ext uri="{FF2B5EF4-FFF2-40B4-BE49-F238E27FC236}">
              <a16:creationId xmlns:a16="http://schemas.microsoft.com/office/drawing/2014/main" id="{AD33F200-3C16-49FD-B27E-83DDDE070B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00396" y="1516459"/>
          <a:ext cx="378310" cy="384590"/>
        </a:xfrm>
        <a:prstGeom prst="rect">
          <a:avLst/>
        </a:prstGeom>
      </xdr:spPr>
    </xdr:pic>
    <xdr:clientData/>
  </xdr:twoCellAnchor>
  <xdr:oneCellAnchor>
    <xdr:from>
      <xdr:col>2</xdr:col>
      <xdr:colOff>3361765</xdr:colOff>
      <xdr:row>2</xdr:row>
      <xdr:rowOff>959869</xdr:rowOff>
    </xdr:from>
    <xdr:ext cx="397303" cy="331810"/>
    <xdr:pic>
      <xdr:nvPicPr>
        <xdr:cNvPr id="20" name="Рисунок 19">
          <a:extLst>
            <a:ext uri="{FF2B5EF4-FFF2-40B4-BE49-F238E27FC236}">
              <a16:creationId xmlns:a16="http://schemas.microsoft.com/office/drawing/2014/main" id="{04FC34AD-8085-4610-BBC8-32DD4AA715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49471" y="2506281"/>
          <a:ext cx="397303" cy="331810"/>
        </a:xfrm>
        <a:prstGeom prst="rect">
          <a:avLst/>
        </a:prstGeom>
      </xdr:spPr>
    </xdr:pic>
    <xdr:clientData/>
  </xdr:oneCellAnchor>
  <xdr:twoCellAnchor editAs="oneCell">
    <xdr:from>
      <xdr:col>2</xdr:col>
      <xdr:colOff>3801485</xdr:colOff>
      <xdr:row>2</xdr:row>
      <xdr:rowOff>930087</xdr:rowOff>
    </xdr:from>
    <xdr:to>
      <xdr:col>3</xdr:col>
      <xdr:colOff>11207</xdr:colOff>
      <xdr:row>3</xdr:row>
      <xdr:rowOff>328560</xdr:rowOff>
    </xdr:to>
    <xdr:pic>
      <xdr:nvPicPr>
        <xdr:cNvPr id="21" name="Рисунок 20">
          <a:extLst>
            <a:ext uri="{FF2B5EF4-FFF2-40B4-BE49-F238E27FC236}">
              <a16:creationId xmlns:a16="http://schemas.microsoft.com/office/drawing/2014/main" id="{1BCCD2D9-1117-4EDD-8B48-E8EF8507B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9191" y="2476499"/>
          <a:ext cx="378310" cy="384590"/>
        </a:xfrm>
        <a:prstGeom prst="rect">
          <a:avLst/>
        </a:prstGeom>
      </xdr:spPr>
    </xdr:pic>
    <xdr:clientData/>
  </xdr:twoCellAnchor>
  <xdr:oneCellAnchor>
    <xdr:from>
      <xdr:col>2</xdr:col>
      <xdr:colOff>3346077</xdr:colOff>
      <xdr:row>3</xdr:row>
      <xdr:rowOff>966593</xdr:rowOff>
    </xdr:from>
    <xdr:ext cx="397303" cy="331810"/>
    <xdr:pic>
      <xdr:nvPicPr>
        <xdr:cNvPr id="22" name="Рисунок 21">
          <a:extLst>
            <a:ext uri="{FF2B5EF4-FFF2-40B4-BE49-F238E27FC236}">
              <a16:creationId xmlns:a16="http://schemas.microsoft.com/office/drawing/2014/main" id="{92BFCB74-A9B4-4EAA-BEF0-02F6209F7E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33783" y="3499122"/>
          <a:ext cx="397303" cy="331810"/>
        </a:xfrm>
        <a:prstGeom prst="rect">
          <a:avLst/>
        </a:prstGeom>
      </xdr:spPr>
    </xdr:pic>
    <xdr:clientData/>
  </xdr:oneCellAnchor>
  <xdr:twoCellAnchor editAs="oneCell">
    <xdr:from>
      <xdr:col>2</xdr:col>
      <xdr:colOff>3785797</xdr:colOff>
      <xdr:row>3</xdr:row>
      <xdr:rowOff>936811</xdr:rowOff>
    </xdr:from>
    <xdr:to>
      <xdr:col>2</xdr:col>
      <xdr:colOff>4164107</xdr:colOff>
      <xdr:row>4</xdr:row>
      <xdr:rowOff>335283</xdr:rowOff>
    </xdr:to>
    <xdr:pic>
      <xdr:nvPicPr>
        <xdr:cNvPr id="34" name="Рисунок 33">
          <a:extLst>
            <a:ext uri="{FF2B5EF4-FFF2-40B4-BE49-F238E27FC236}">
              <a16:creationId xmlns:a16="http://schemas.microsoft.com/office/drawing/2014/main" id="{803C87B3-B483-4AED-9E2E-DFF9F60004C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73503" y="3469340"/>
          <a:ext cx="378310" cy="384590"/>
        </a:xfrm>
        <a:prstGeom prst="rect">
          <a:avLst/>
        </a:prstGeom>
      </xdr:spPr>
    </xdr:pic>
    <xdr:clientData/>
  </xdr:twoCellAnchor>
  <xdr:oneCellAnchor>
    <xdr:from>
      <xdr:col>2</xdr:col>
      <xdr:colOff>3352801</xdr:colOff>
      <xdr:row>4</xdr:row>
      <xdr:rowOff>939699</xdr:rowOff>
    </xdr:from>
    <xdr:ext cx="397303" cy="331810"/>
    <xdr:pic>
      <xdr:nvPicPr>
        <xdr:cNvPr id="36" name="Рисунок 35">
          <a:extLst>
            <a:ext uri="{FF2B5EF4-FFF2-40B4-BE49-F238E27FC236}">
              <a16:creationId xmlns:a16="http://schemas.microsoft.com/office/drawing/2014/main" id="{566C96C1-B1F1-4BD5-80BF-C86E9FC69E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40507" y="4458346"/>
          <a:ext cx="397303" cy="331810"/>
        </a:xfrm>
        <a:prstGeom prst="rect">
          <a:avLst/>
        </a:prstGeom>
      </xdr:spPr>
    </xdr:pic>
    <xdr:clientData/>
  </xdr:oneCellAnchor>
  <xdr:twoCellAnchor editAs="oneCell">
    <xdr:from>
      <xdr:col>2</xdr:col>
      <xdr:colOff>3792521</xdr:colOff>
      <xdr:row>4</xdr:row>
      <xdr:rowOff>909917</xdr:rowOff>
    </xdr:from>
    <xdr:to>
      <xdr:col>3</xdr:col>
      <xdr:colOff>2243</xdr:colOff>
      <xdr:row>5</xdr:row>
      <xdr:rowOff>308389</xdr:rowOff>
    </xdr:to>
    <xdr:pic>
      <xdr:nvPicPr>
        <xdr:cNvPr id="37" name="Рисунок 36">
          <a:extLst>
            <a:ext uri="{FF2B5EF4-FFF2-40B4-BE49-F238E27FC236}">
              <a16:creationId xmlns:a16="http://schemas.microsoft.com/office/drawing/2014/main" id="{343983AE-D8AF-4753-9D0A-7500530AA9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0227" y="4428564"/>
          <a:ext cx="378310" cy="384590"/>
        </a:xfrm>
        <a:prstGeom prst="rect">
          <a:avLst/>
        </a:prstGeom>
      </xdr:spPr>
    </xdr:pic>
    <xdr:clientData/>
  </xdr:twoCellAnchor>
  <xdr:oneCellAnchor>
    <xdr:from>
      <xdr:col>2</xdr:col>
      <xdr:colOff>3337113</xdr:colOff>
      <xdr:row>5</xdr:row>
      <xdr:rowOff>980040</xdr:rowOff>
    </xdr:from>
    <xdr:ext cx="397303" cy="331810"/>
    <xdr:pic>
      <xdr:nvPicPr>
        <xdr:cNvPr id="38" name="Рисунок 37">
          <a:extLst>
            <a:ext uri="{FF2B5EF4-FFF2-40B4-BE49-F238E27FC236}">
              <a16:creationId xmlns:a16="http://schemas.microsoft.com/office/drawing/2014/main" id="{4275A833-87A9-47FB-8DD3-AEF9099650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24819" y="5484805"/>
          <a:ext cx="397303" cy="331810"/>
        </a:xfrm>
        <a:prstGeom prst="rect">
          <a:avLst/>
        </a:prstGeom>
      </xdr:spPr>
    </xdr:pic>
    <xdr:clientData/>
  </xdr:oneCellAnchor>
  <xdr:twoCellAnchor editAs="oneCell">
    <xdr:from>
      <xdr:col>2</xdr:col>
      <xdr:colOff>3776833</xdr:colOff>
      <xdr:row>5</xdr:row>
      <xdr:rowOff>950258</xdr:rowOff>
    </xdr:from>
    <xdr:to>
      <xdr:col>2</xdr:col>
      <xdr:colOff>4155143</xdr:colOff>
      <xdr:row>6</xdr:row>
      <xdr:rowOff>348731</xdr:rowOff>
    </xdr:to>
    <xdr:pic>
      <xdr:nvPicPr>
        <xdr:cNvPr id="39" name="Рисунок 38">
          <a:extLst>
            <a:ext uri="{FF2B5EF4-FFF2-40B4-BE49-F238E27FC236}">
              <a16:creationId xmlns:a16="http://schemas.microsoft.com/office/drawing/2014/main" id="{71B70C2A-0140-439B-B722-A69FCBC471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64539" y="5455023"/>
          <a:ext cx="378310" cy="3845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411480</xdr:rowOff>
    </xdr:from>
    <xdr:to>
      <xdr:col>0</xdr:col>
      <xdr:colOff>1463040</xdr:colOff>
      <xdr:row>0</xdr:row>
      <xdr:rowOff>878818</xdr:rowOff>
    </xdr:to>
    <xdr:pic>
      <xdr:nvPicPr>
        <xdr:cNvPr id="2" name="Рисунок 5">
          <a:hlinkClick xmlns:r="http://schemas.openxmlformats.org/officeDocument/2006/relationships" r:id="rId1"/>
          <a:extLst>
            <a:ext uri="{FF2B5EF4-FFF2-40B4-BE49-F238E27FC236}">
              <a16:creationId xmlns:a16="http://schemas.microsoft.com/office/drawing/2014/main" id="{10B42A91-D4B6-4888-99A9-A33CAAA32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41148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4274820</xdr:colOff>
      <xdr:row>0</xdr:row>
      <xdr:rowOff>155470</xdr:rowOff>
    </xdr:from>
    <xdr:to>
      <xdr:col>6</xdr:col>
      <xdr:colOff>94669</xdr:colOff>
      <xdr:row>0</xdr:row>
      <xdr:rowOff>894185</xdr:rowOff>
    </xdr:to>
    <xdr:pic>
      <xdr:nvPicPr>
        <xdr:cNvPr id="3" name="Рисунок 2">
          <a:hlinkClick xmlns:r="http://schemas.openxmlformats.org/officeDocument/2006/relationships" r:id="rId3"/>
          <a:extLst>
            <a:ext uri="{FF2B5EF4-FFF2-40B4-BE49-F238E27FC236}">
              <a16:creationId xmlns:a16="http://schemas.microsoft.com/office/drawing/2014/main" id="{5C73EB90-610A-42A3-A4F3-8EE0DD368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05160" y="155470"/>
          <a:ext cx="3336979" cy="74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2</xdr:row>
      <xdr:rowOff>38100</xdr:rowOff>
    </xdr:from>
    <xdr:to>
      <xdr:col>4</xdr:col>
      <xdr:colOff>1846167</xdr:colOff>
      <xdr:row>2</xdr:row>
      <xdr:rowOff>974238</xdr:rowOff>
    </xdr:to>
    <xdr:pic>
      <xdr:nvPicPr>
        <xdr:cNvPr id="4" name="Рисунок 3">
          <a:extLst>
            <a:ext uri="{FF2B5EF4-FFF2-40B4-BE49-F238E27FC236}">
              <a16:creationId xmlns:a16="http://schemas.microsoft.com/office/drawing/2014/main" id="{82FA6F78-62A8-4A4B-AAB6-28287B2A72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20400" y="1516380"/>
          <a:ext cx="1398492" cy="932328"/>
        </a:xfrm>
        <a:prstGeom prst="rect">
          <a:avLst/>
        </a:prstGeom>
      </xdr:spPr>
    </xdr:pic>
    <xdr:clientData/>
  </xdr:twoCellAnchor>
  <xdr:twoCellAnchor editAs="oneCell">
    <xdr:from>
      <xdr:col>4</xdr:col>
      <xdr:colOff>480060</xdr:colOff>
      <xdr:row>3</xdr:row>
      <xdr:rowOff>38100</xdr:rowOff>
    </xdr:from>
    <xdr:to>
      <xdr:col>4</xdr:col>
      <xdr:colOff>1882362</xdr:colOff>
      <xdr:row>3</xdr:row>
      <xdr:rowOff>974238</xdr:rowOff>
    </xdr:to>
    <xdr:pic>
      <xdr:nvPicPr>
        <xdr:cNvPr id="5" name="Рисунок 4">
          <a:extLst>
            <a:ext uri="{FF2B5EF4-FFF2-40B4-BE49-F238E27FC236}">
              <a16:creationId xmlns:a16="http://schemas.microsoft.com/office/drawing/2014/main" id="{A773A6B7-0FA2-4622-AF45-9581498F40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43260" y="2522220"/>
          <a:ext cx="1398492" cy="932328"/>
        </a:xfrm>
        <a:prstGeom prst="rect">
          <a:avLst/>
        </a:prstGeom>
      </xdr:spPr>
    </xdr:pic>
    <xdr:clientData/>
  </xdr:twoCellAnchor>
  <xdr:twoCellAnchor editAs="oneCell">
    <xdr:from>
      <xdr:col>4</xdr:col>
      <xdr:colOff>487680</xdr:colOff>
      <xdr:row>4</xdr:row>
      <xdr:rowOff>45720</xdr:rowOff>
    </xdr:from>
    <xdr:to>
      <xdr:col>4</xdr:col>
      <xdr:colOff>1882362</xdr:colOff>
      <xdr:row>4</xdr:row>
      <xdr:rowOff>974238</xdr:rowOff>
    </xdr:to>
    <xdr:pic>
      <xdr:nvPicPr>
        <xdr:cNvPr id="6" name="Рисунок 5">
          <a:extLst>
            <a:ext uri="{FF2B5EF4-FFF2-40B4-BE49-F238E27FC236}">
              <a16:creationId xmlns:a16="http://schemas.microsoft.com/office/drawing/2014/main" id="{92F886AE-3869-4BA8-8C53-E83718312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850880" y="3535680"/>
          <a:ext cx="1398492" cy="932328"/>
        </a:xfrm>
        <a:prstGeom prst="rect">
          <a:avLst/>
        </a:prstGeom>
      </xdr:spPr>
    </xdr:pic>
    <xdr:clientData/>
  </xdr:twoCellAnchor>
  <xdr:twoCellAnchor editAs="oneCell">
    <xdr:from>
      <xdr:col>4</xdr:col>
      <xdr:colOff>487680</xdr:colOff>
      <xdr:row>5</xdr:row>
      <xdr:rowOff>30480</xdr:rowOff>
    </xdr:from>
    <xdr:to>
      <xdr:col>4</xdr:col>
      <xdr:colOff>1882362</xdr:colOff>
      <xdr:row>5</xdr:row>
      <xdr:rowOff>972333</xdr:rowOff>
    </xdr:to>
    <xdr:pic>
      <xdr:nvPicPr>
        <xdr:cNvPr id="7" name="Рисунок 6">
          <a:extLst>
            <a:ext uri="{FF2B5EF4-FFF2-40B4-BE49-F238E27FC236}">
              <a16:creationId xmlns:a16="http://schemas.microsoft.com/office/drawing/2014/main" id="{F289856D-1836-4E0A-A4FC-459C619C98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50880" y="4526280"/>
          <a:ext cx="1398492" cy="932328"/>
        </a:xfrm>
        <a:prstGeom prst="rect">
          <a:avLst/>
        </a:prstGeom>
      </xdr:spPr>
    </xdr:pic>
    <xdr:clientData/>
  </xdr:twoCellAnchor>
  <xdr:oneCellAnchor>
    <xdr:from>
      <xdr:col>4</xdr:col>
      <xdr:colOff>457200</xdr:colOff>
      <xdr:row>7</xdr:row>
      <xdr:rowOff>38100</xdr:rowOff>
    </xdr:from>
    <xdr:ext cx="1398492" cy="932328"/>
    <xdr:pic>
      <xdr:nvPicPr>
        <xdr:cNvPr id="10" name="Рисунок 9">
          <a:extLst>
            <a:ext uri="{FF2B5EF4-FFF2-40B4-BE49-F238E27FC236}">
              <a16:creationId xmlns:a16="http://schemas.microsoft.com/office/drawing/2014/main" id="{3E96E118-4A28-4056-B218-BD2FA6C8F7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820400" y="1516380"/>
          <a:ext cx="1398492" cy="932328"/>
        </a:xfrm>
        <a:prstGeom prst="rect">
          <a:avLst/>
        </a:prstGeom>
      </xdr:spPr>
    </xdr:pic>
    <xdr:clientData/>
  </xdr:oneCellAnchor>
  <xdr:oneCellAnchor>
    <xdr:from>
      <xdr:col>4</xdr:col>
      <xdr:colOff>480060</xdr:colOff>
      <xdr:row>8</xdr:row>
      <xdr:rowOff>38100</xdr:rowOff>
    </xdr:from>
    <xdr:ext cx="1398492" cy="932328"/>
    <xdr:pic>
      <xdr:nvPicPr>
        <xdr:cNvPr id="11" name="Рисунок 10">
          <a:extLst>
            <a:ext uri="{FF2B5EF4-FFF2-40B4-BE49-F238E27FC236}">
              <a16:creationId xmlns:a16="http://schemas.microsoft.com/office/drawing/2014/main" id="{6A6B7199-BA3F-4750-80F8-9A64C48259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43260" y="2522220"/>
          <a:ext cx="1398492" cy="932328"/>
        </a:xfrm>
        <a:prstGeom prst="rect">
          <a:avLst/>
        </a:prstGeom>
      </xdr:spPr>
    </xdr:pic>
    <xdr:clientData/>
  </xdr:oneCellAnchor>
  <xdr:oneCellAnchor>
    <xdr:from>
      <xdr:col>4</xdr:col>
      <xdr:colOff>487680</xdr:colOff>
      <xdr:row>9</xdr:row>
      <xdr:rowOff>45720</xdr:rowOff>
    </xdr:from>
    <xdr:ext cx="1398492" cy="932328"/>
    <xdr:pic>
      <xdr:nvPicPr>
        <xdr:cNvPr id="12" name="Рисунок 11">
          <a:extLst>
            <a:ext uri="{FF2B5EF4-FFF2-40B4-BE49-F238E27FC236}">
              <a16:creationId xmlns:a16="http://schemas.microsoft.com/office/drawing/2014/main" id="{69ABC8A1-B280-4FA9-B2D7-B09E5D54197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850880" y="3535680"/>
          <a:ext cx="1398492" cy="932328"/>
        </a:xfrm>
        <a:prstGeom prst="rect">
          <a:avLst/>
        </a:prstGeom>
      </xdr:spPr>
    </xdr:pic>
    <xdr:clientData/>
  </xdr:oneCellAnchor>
  <xdr:oneCellAnchor>
    <xdr:from>
      <xdr:col>4</xdr:col>
      <xdr:colOff>487680</xdr:colOff>
      <xdr:row>10</xdr:row>
      <xdr:rowOff>30480</xdr:rowOff>
    </xdr:from>
    <xdr:ext cx="1398492" cy="932328"/>
    <xdr:pic>
      <xdr:nvPicPr>
        <xdr:cNvPr id="13" name="Рисунок 12">
          <a:extLst>
            <a:ext uri="{FF2B5EF4-FFF2-40B4-BE49-F238E27FC236}">
              <a16:creationId xmlns:a16="http://schemas.microsoft.com/office/drawing/2014/main" id="{815DD57B-3858-4652-848C-7F13C84B5F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50880" y="4526280"/>
          <a:ext cx="1398492" cy="932328"/>
        </a:xfrm>
        <a:prstGeom prst="rect">
          <a:avLst/>
        </a:prstGeom>
      </xdr:spPr>
    </xdr:pic>
    <xdr:clientData/>
  </xdr:oneCellAnchor>
  <xdr:oneCellAnchor>
    <xdr:from>
      <xdr:col>4</xdr:col>
      <xdr:colOff>434340</xdr:colOff>
      <xdr:row>21</xdr:row>
      <xdr:rowOff>30480</xdr:rowOff>
    </xdr:from>
    <xdr:ext cx="1398492" cy="932328"/>
    <xdr:pic>
      <xdr:nvPicPr>
        <xdr:cNvPr id="18" name="Рисунок 17">
          <a:extLst>
            <a:ext uri="{FF2B5EF4-FFF2-40B4-BE49-F238E27FC236}">
              <a16:creationId xmlns:a16="http://schemas.microsoft.com/office/drawing/2014/main" id="{3D1D9468-54C8-4BE3-AD7D-59068B5C6C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797540" y="20619720"/>
          <a:ext cx="1398492" cy="932328"/>
        </a:xfrm>
        <a:prstGeom prst="rect">
          <a:avLst/>
        </a:prstGeom>
      </xdr:spPr>
    </xdr:pic>
    <xdr:clientData/>
  </xdr:oneCellAnchor>
  <xdr:oneCellAnchor>
    <xdr:from>
      <xdr:col>4</xdr:col>
      <xdr:colOff>434340</xdr:colOff>
      <xdr:row>25</xdr:row>
      <xdr:rowOff>30480</xdr:rowOff>
    </xdr:from>
    <xdr:ext cx="1398492" cy="932328"/>
    <xdr:pic>
      <xdr:nvPicPr>
        <xdr:cNvPr id="22" name="Рисунок 21">
          <a:extLst>
            <a:ext uri="{FF2B5EF4-FFF2-40B4-BE49-F238E27FC236}">
              <a16:creationId xmlns:a16="http://schemas.microsoft.com/office/drawing/2014/main" id="{4A28EDA4-8860-4585-86D0-547F8A23982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797540" y="24643080"/>
          <a:ext cx="1398492" cy="932328"/>
        </a:xfrm>
        <a:prstGeom prst="rect">
          <a:avLst/>
        </a:prstGeom>
      </xdr:spPr>
    </xdr:pic>
    <xdr:clientData/>
  </xdr:oneCellAnchor>
  <xdr:oneCellAnchor>
    <xdr:from>
      <xdr:col>4</xdr:col>
      <xdr:colOff>434340</xdr:colOff>
      <xdr:row>18</xdr:row>
      <xdr:rowOff>30480</xdr:rowOff>
    </xdr:from>
    <xdr:ext cx="1398492" cy="932328"/>
    <xdr:pic>
      <xdr:nvPicPr>
        <xdr:cNvPr id="23" name="Рисунок 22">
          <a:extLst>
            <a:ext uri="{FF2B5EF4-FFF2-40B4-BE49-F238E27FC236}">
              <a16:creationId xmlns:a16="http://schemas.microsoft.com/office/drawing/2014/main" id="{488E51A3-9BB1-475F-B956-B93A483406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97540" y="17602200"/>
          <a:ext cx="1398492" cy="932328"/>
        </a:xfrm>
        <a:prstGeom prst="rect">
          <a:avLst/>
        </a:prstGeom>
      </xdr:spPr>
    </xdr:pic>
    <xdr:clientData/>
  </xdr:oneCellAnchor>
  <xdr:oneCellAnchor>
    <xdr:from>
      <xdr:col>4</xdr:col>
      <xdr:colOff>434340</xdr:colOff>
      <xdr:row>19</xdr:row>
      <xdr:rowOff>30480</xdr:rowOff>
    </xdr:from>
    <xdr:ext cx="1398492" cy="932328"/>
    <xdr:pic>
      <xdr:nvPicPr>
        <xdr:cNvPr id="24" name="Рисунок 23">
          <a:extLst>
            <a:ext uri="{FF2B5EF4-FFF2-40B4-BE49-F238E27FC236}">
              <a16:creationId xmlns:a16="http://schemas.microsoft.com/office/drawing/2014/main" id="{F600A1FB-DCAA-48EC-81F4-F623F533602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797540" y="18608040"/>
          <a:ext cx="1398492" cy="932328"/>
        </a:xfrm>
        <a:prstGeom prst="rect">
          <a:avLst/>
        </a:prstGeom>
      </xdr:spPr>
    </xdr:pic>
    <xdr:clientData/>
  </xdr:oneCellAnchor>
  <xdr:oneCellAnchor>
    <xdr:from>
      <xdr:col>4</xdr:col>
      <xdr:colOff>434340</xdr:colOff>
      <xdr:row>20</xdr:row>
      <xdr:rowOff>30480</xdr:rowOff>
    </xdr:from>
    <xdr:ext cx="1398492" cy="932328"/>
    <xdr:pic>
      <xdr:nvPicPr>
        <xdr:cNvPr id="25" name="Рисунок 24">
          <a:extLst>
            <a:ext uri="{FF2B5EF4-FFF2-40B4-BE49-F238E27FC236}">
              <a16:creationId xmlns:a16="http://schemas.microsoft.com/office/drawing/2014/main" id="{FEAF1799-77EF-4944-A65F-B3F281F2F9A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97540" y="19613880"/>
          <a:ext cx="1398492" cy="932328"/>
        </a:xfrm>
        <a:prstGeom prst="rect">
          <a:avLst/>
        </a:prstGeom>
      </xdr:spPr>
    </xdr:pic>
    <xdr:clientData/>
  </xdr:oneCellAnchor>
  <xdr:oneCellAnchor>
    <xdr:from>
      <xdr:col>4</xdr:col>
      <xdr:colOff>434340</xdr:colOff>
      <xdr:row>24</xdr:row>
      <xdr:rowOff>30480</xdr:rowOff>
    </xdr:from>
    <xdr:ext cx="1398491" cy="932328"/>
    <xdr:pic>
      <xdr:nvPicPr>
        <xdr:cNvPr id="17" name="Рисунок 16">
          <a:extLst>
            <a:ext uri="{FF2B5EF4-FFF2-40B4-BE49-F238E27FC236}">
              <a16:creationId xmlns:a16="http://schemas.microsoft.com/office/drawing/2014/main" id="{A4BA2C10-5DAB-4580-BF14-25E974ECD99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1483340" y="23637240"/>
          <a:ext cx="1398491" cy="932328"/>
        </a:xfrm>
        <a:prstGeom prst="rect">
          <a:avLst/>
        </a:prstGeom>
      </xdr:spPr>
    </xdr:pic>
    <xdr:clientData/>
  </xdr:oneCellAnchor>
  <xdr:oneCellAnchor>
    <xdr:from>
      <xdr:col>4</xdr:col>
      <xdr:colOff>434340</xdr:colOff>
      <xdr:row>26</xdr:row>
      <xdr:rowOff>30480</xdr:rowOff>
    </xdr:from>
    <xdr:ext cx="1398491" cy="932327"/>
    <xdr:pic>
      <xdr:nvPicPr>
        <xdr:cNvPr id="19" name="Рисунок 18">
          <a:extLst>
            <a:ext uri="{FF2B5EF4-FFF2-40B4-BE49-F238E27FC236}">
              <a16:creationId xmlns:a16="http://schemas.microsoft.com/office/drawing/2014/main" id="{643B85E3-4158-4786-A36F-728927D938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483340" y="25648920"/>
          <a:ext cx="1398491" cy="932327"/>
        </a:xfrm>
        <a:prstGeom prst="rect">
          <a:avLst/>
        </a:prstGeom>
      </xdr:spPr>
    </xdr:pic>
    <xdr:clientData/>
  </xdr:oneCellAnchor>
  <xdr:oneCellAnchor>
    <xdr:from>
      <xdr:col>4</xdr:col>
      <xdr:colOff>434340</xdr:colOff>
      <xdr:row>27</xdr:row>
      <xdr:rowOff>30480</xdr:rowOff>
    </xdr:from>
    <xdr:ext cx="1398491" cy="932327"/>
    <xdr:pic>
      <xdr:nvPicPr>
        <xdr:cNvPr id="20" name="Рисунок 19">
          <a:extLst>
            <a:ext uri="{FF2B5EF4-FFF2-40B4-BE49-F238E27FC236}">
              <a16:creationId xmlns:a16="http://schemas.microsoft.com/office/drawing/2014/main" id="{0D0F6302-0AB7-4B39-A60E-66BDB87A6E5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483340" y="26654760"/>
          <a:ext cx="1398491" cy="932327"/>
        </a:xfrm>
        <a:prstGeom prst="rect">
          <a:avLst/>
        </a:prstGeom>
      </xdr:spPr>
    </xdr:pic>
    <xdr:clientData/>
  </xdr:oneCellAnchor>
  <xdr:oneCellAnchor>
    <xdr:from>
      <xdr:col>4</xdr:col>
      <xdr:colOff>438150</xdr:colOff>
      <xdr:row>28</xdr:row>
      <xdr:rowOff>38100</xdr:rowOff>
    </xdr:from>
    <xdr:ext cx="1398490" cy="932327"/>
    <xdr:pic>
      <xdr:nvPicPr>
        <xdr:cNvPr id="21" name="Рисунок 20">
          <a:extLst>
            <a:ext uri="{FF2B5EF4-FFF2-40B4-BE49-F238E27FC236}">
              <a16:creationId xmlns:a16="http://schemas.microsoft.com/office/drawing/2014/main" id="{DDADB79E-6364-41C0-A62E-3D5B1DB34A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172825" y="27593925"/>
          <a:ext cx="1398490" cy="932327"/>
        </a:xfrm>
        <a:prstGeom prst="rect">
          <a:avLst/>
        </a:prstGeom>
      </xdr:spPr>
    </xdr:pic>
    <xdr:clientData/>
  </xdr:oneCellAnchor>
  <xdr:oneCellAnchor>
    <xdr:from>
      <xdr:col>4</xdr:col>
      <xdr:colOff>487680</xdr:colOff>
      <xdr:row>6</xdr:row>
      <xdr:rowOff>36512</xdr:rowOff>
    </xdr:from>
    <xdr:ext cx="1394682" cy="929788"/>
    <xdr:pic>
      <xdr:nvPicPr>
        <xdr:cNvPr id="26" name="Рисунок 25">
          <a:extLst>
            <a:ext uri="{FF2B5EF4-FFF2-40B4-BE49-F238E27FC236}">
              <a16:creationId xmlns:a16="http://schemas.microsoft.com/office/drawing/2014/main" id="{A365B75E-7D9E-4B85-89BD-921FA3AFD24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1222355" y="5589587"/>
          <a:ext cx="1394682" cy="929788"/>
        </a:xfrm>
        <a:prstGeom prst="rect">
          <a:avLst/>
        </a:prstGeom>
      </xdr:spPr>
    </xdr:pic>
    <xdr:clientData/>
  </xdr:oneCellAnchor>
  <xdr:oneCellAnchor>
    <xdr:from>
      <xdr:col>4</xdr:col>
      <xdr:colOff>487680</xdr:colOff>
      <xdr:row>11</xdr:row>
      <xdr:rowOff>30480</xdr:rowOff>
    </xdr:from>
    <xdr:ext cx="1398492" cy="932328"/>
    <xdr:pic>
      <xdr:nvPicPr>
        <xdr:cNvPr id="27" name="Рисунок 26">
          <a:extLst>
            <a:ext uri="{FF2B5EF4-FFF2-40B4-BE49-F238E27FC236}">
              <a16:creationId xmlns:a16="http://schemas.microsoft.com/office/drawing/2014/main" id="{1B61FF7F-3236-438D-B653-E7D33091490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1222355" y="10584180"/>
          <a:ext cx="1398492" cy="932328"/>
        </a:xfrm>
        <a:prstGeom prst="rect">
          <a:avLst/>
        </a:prstGeom>
      </xdr:spPr>
    </xdr:pic>
    <xdr:clientData/>
  </xdr:oneCellAnchor>
  <xdr:oneCellAnchor>
    <xdr:from>
      <xdr:col>4</xdr:col>
      <xdr:colOff>487680</xdr:colOff>
      <xdr:row>12</xdr:row>
      <xdr:rowOff>30480</xdr:rowOff>
    </xdr:from>
    <xdr:ext cx="1398492" cy="932328"/>
    <xdr:pic>
      <xdr:nvPicPr>
        <xdr:cNvPr id="28" name="Рисунок 27">
          <a:extLst>
            <a:ext uri="{FF2B5EF4-FFF2-40B4-BE49-F238E27FC236}">
              <a16:creationId xmlns:a16="http://schemas.microsoft.com/office/drawing/2014/main" id="{99AC9641-AB93-4E1A-892E-A9BEC7017F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222355" y="9584055"/>
          <a:ext cx="1398492" cy="932328"/>
        </a:xfrm>
        <a:prstGeom prst="rect">
          <a:avLst/>
        </a:prstGeom>
      </xdr:spPr>
    </xdr:pic>
    <xdr:clientData/>
  </xdr:oneCellAnchor>
  <xdr:oneCellAnchor>
    <xdr:from>
      <xdr:col>4</xdr:col>
      <xdr:colOff>487680</xdr:colOff>
      <xdr:row>12</xdr:row>
      <xdr:rowOff>30480</xdr:rowOff>
    </xdr:from>
    <xdr:ext cx="1398492" cy="932328"/>
    <xdr:pic>
      <xdr:nvPicPr>
        <xdr:cNvPr id="29" name="Рисунок 28">
          <a:extLst>
            <a:ext uri="{FF2B5EF4-FFF2-40B4-BE49-F238E27FC236}">
              <a16:creationId xmlns:a16="http://schemas.microsoft.com/office/drawing/2014/main" id="{076FF688-BE20-4208-8534-886AF785C7F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1222355" y="11584305"/>
          <a:ext cx="1398492" cy="932328"/>
        </a:xfrm>
        <a:prstGeom prst="rect">
          <a:avLst/>
        </a:prstGeom>
      </xdr:spPr>
    </xdr:pic>
    <xdr:clientData/>
  </xdr:oneCellAnchor>
  <xdr:oneCellAnchor>
    <xdr:from>
      <xdr:col>4</xdr:col>
      <xdr:colOff>487680</xdr:colOff>
      <xdr:row>14</xdr:row>
      <xdr:rowOff>59651</xdr:rowOff>
    </xdr:from>
    <xdr:ext cx="1398492" cy="873986"/>
    <xdr:pic>
      <xdr:nvPicPr>
        <xdr:cNvPr id="31" name="Рисунок 30">
          <a:extLst>
            <a:ext uri="{FF2B5EF4-FFF2-40B4-BE49-F238E27FC236}">
              <a16:creationId xmlns:a16="http://schemas.microsoft.com/office/drawing/2014/main" id="{8A89A2B5-3A54-4008-8587-85A18316122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11222355" y="13613726"/>
          <a:ext cx="1398492" cy="873986"/>
        </a:xfrm>
        <a:prstGeom prst="rect">
          <a:avLst/>
        </a:prstGeom>
      </xdr:spPr>
    </xdr:pic>
    <xdr:clientData/>
  </xdr:oneCellAnchor>
  <xdr:oneCellAnchor>
    <xdr:from>
      <xdr:col>4</xdr:col>
      <xdr:colOff>487680</xdr:colOff>
      <xdr:row>15</xdr:row>
      <xdr:rowOff>59651</xdr:rowOff>
    </xdr:from>
    <xdr:ext cx="1398492" cy="873986"/>
    <xdr:pic>
      <xdr:nvPicPr>
        <xdr:cNvPr id="32" name="Рисунок 31">
          <a:extLst>
            <a:ext uri="{FF2B5EF4-FFF2-40B4-BE49-F238E27FC236}">
              <a16:creationId xmlns:a16="http://schemas.microsoft.com/office/drawing/2014/main" id="{6453C3FB-A7F3-4C9F-94D3-14C8D90B5A4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1222355" y="14613851"/>
          <a:ext cx="1398492" cy="873986"/>
        </a:xfrm>
        <a:prstGeom prst="rect">
          <a:avLst/>
        </a:prstGeom>
      </xdr:spPr>
    </xdr:pic>
    <xdr:clientData/>
  </xdr:oneCellAnchor>
  <xdr:oneCellAnchor>
    <xdr:from>
      <xdr:col>4</xdr:col>
      <xdr:colOff>487680</xdr:colOff>
      <xdr:row>16</xdr:row>
      <xdr:rowOff>30480</xdr:rowOff>
    </xdr:from>
    <xdr:ext cx="1398492" cy="932328"/>
    <xdr:pic>
      <xdr:nvPicPr>
        <xdr:cNvPr id="33" name="Рисунок 32">
          <a:extLst>
            <a:ext uri="{FF2B5EF4-FFF2-40B4-BE49-F238E27FC236}">
              <a16:creationId xmlns:a16="http://schemas.microsoft.com/office/drawing/2014/main" id="{0E73426D-86C0-4558-8B04-EF3576AB681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1222355" y="15584805"/>
          <a:ext cx="1398492" cy="932328"/>
        </a:xfrm>
        <a:prstGeom prst="rect">
          <a:avLst/>
        </a:prstGeom>
      </xdr:spPr>
    </xdr:pic>
    <xdr:clientData/>
  </xdr:oneCellAnchor>
  <xdr:oneCellAnchor>
    <xdr:from>
      <xdr:col>4</xdr:col>
      <xdr:colOff>487680</xdr:colOff>
      <xdr:row>17</xdr:row>
      <xdr:rowOff>59651</xdr:rowOff>
    </xdr:from>
    <xdr:ext cx="1398492" cy="873986"/>
    <xdr:pic>
      <xdr:nvPicPr>
        <xdr:cNvPr id="34" name="Рисунок 33">
          <a:extLst>
            <a:ext uri="{FF2B5EF4-FFF2-40B4-BE49-F238E27FC236}">
              <a16:creationId xmlns:a16="http://schemas.microsoft.com/office/drawing/2014/main" id="{84C3F8BB-6AA4-4BC5-92E1-52CEF7ACF64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11222355" y="16614101"/>
          <a:ext cx="1398492" cy="873986"/>
        </a:xfrm>
        <a:prstGeom prst="rect">
          <a:avLst/>
        </a:prstGeom>
      </xdr:spPr>
    </xdr:pic>
    <xdr:clientData/>
  </xdr:oneCellAnchor>
  <xdr:oneCellAnchor>
    <xdr:from>
      <xdr:col>4</xdr:col>
      <xdr:colOff>487680</xdr:colOff>
      <xdr:row>13</xdr:row>
      <xdr:rowOff>59651</xdr:rowOff>
    </xdr:from>
    <xdr:ext cx="1398492" cy="873986"/>
    <xdr:pic>
      <xdr:nvPicPr>
        <xdr:cNvPr id="30" name="Рисунок 29">
          <a:extLst>
            <a:ext uri="{FF2B5EF4-FFF2-40B4-BE49-F238E27FC236}">
              <a16:creationId xmlns:a16="http://schemas.microsoft.com/office/drawing/2014/main" id="{EDC6AE17-D8A5-468D-9B30-64704CCB145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11222355" y="12613601"/>
          <a:ext cx="1398492" cy="87398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54E72F39-4FC8-4ED6-BEA6-B0C754ACC6A0}"/>
            </a:ext>
          </a:extLst>
        </xdr:cNvPr>
        <xdr:cNvSpPr txBox="1"/>
      </xdr:nvSpPr>
      <xdr:spPr>
        <a:xfrm>
          <a:off x="72199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38100</xdr:colOff>
      <xdr:row>0</xdr:row>
      <xdr:rowOff>419100</xdr:rowOff>
    </xdr:from>
    <xdr:to>
      <xdr:col>1</xdr:col>
      <xdr:colOff>38100</xdr:colOff>
      <xdr:row>0</xdr:row>
      <xdr:rowOff>886438</xdr:rowOff>
    </xdr:to>
    <xdr:pic>
      <xdr:nvPicPr>
        <xdr:cNvPr id="5" name="Рисунок 5">
          <a:hlinkClick xmlns:r="http://schemas.openxmlformats.org/officeDocument/2006/relationships" r:id="rId1"/>
          <a:extLst>
            <a:ext uri="{FF2B5EF4-FFF2-40B4-BE49-F238E27FC236}">
              <a16:creationId xmlns:a16="http://schemas.microsoft.com/office/drawing/2014/main" id="{921C5BE1-976A-47C2-93AD-B8ADA08492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891540</xdr:colOff>
      <xdr:row>0</xdr:row>
      <xdr:rowOff>181747</xdr:rowOff>
    </xdr:from>
    <xdr:to>
      <xdr:col>7</xdr:col>
      <xdr:colOff>456619</xdr:colOff>
      <xdr:row>1</xdr:row>
      <xdr:rowOff>4270</xdr:rowOff>
    </xdr:to>
    <xdr:pic>
      <xdr:nvPicPr>
        <xdr:cNvPr id="6" name="Рисунок 5">
          <a:hlinkClick xmlns:r="http://schemas.openxmlformats.org/officeDocument/2006/relationships" r:id="rId3"/>
          <a:extLst>
            <a:ext uri="{FF2B5EF4-FFF2-40B4-BE49-F238E27FC236}">
              <a16:creationId xmlns:a16="http://schemas.microsoft.com/office/drawing/2014/main" id="{9A47564C-24A1-4F75-8093-804978D5BC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8174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510540</xdr:colOff>
      <xdr:row>6</xdr:row>
      <xdr:rowOff>30480</xdr:rowOff>
    </xdr:from>
    <xdr:to>
      <xdr:col>4</xdr:col>
      <xdr:colOff>1909032</xdr:colOff>
      <xdr:row>6</xdr:row>
      <xdr:rowOff>962808</xdr:rowOff>
    </xdr:to>
    <xdr:pic>
      <xdr:nvPicPr>
        <xdr:cNvPr id="7" name="Рисунок 6">
          <a:extLst>
            <a:ext uri="{FF2B5EF4-FFF2-40B4-BE49-F238E27FC236}">
              <a16:creationId xmlns:a16="http://schemas.microsoft.com/office/drawing/2014/main" id="{72F0DA82-97D7-4897-AC38-77454E03D7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89820" y="7498080"/>
          <a:ext cx="1398492" cy="932328"/>
        </a:xfrm>
        <a:prstGeom prst="rect">
          <a:avLst/>
        </a:prstGeom>
      </xdr:spPr>
    </xdr:pic>
    <xdr:clientData/>
  </xdr:twoCellAnchor>
  <xdr:twoCellAnchor editAs="oneCell">
    <xdr:from>
      <xdr:col>4</xdr:col>
      <xdr:colOff>510540</xdr:colOff>
      <xdr:row>7</xdr:row>
      <xdr:rowOff>30480</xdr:rowOff>
    </xdr:from>
    <xdr:to>
      <xdr:col>4</xdr:col>
      <xdr:colOff>1909032</xdr:colOff>
      <xdr:row>7</xdr:row>
      <xdr:rowOff>962808</xdr:rowOff>
    </xdr:to>
    <xdr:pic>
      <xdr:nvPicPr>
        <xdr:cNvPr id="8" name="Рисунок 7">
          <a:extLst>
            <a:ext uri="{FF2B5EF4-FFF2-40B4-BE49-F238E27FC236}">
              <a16:creationId xmlns:a16="http://schemas.microsoft.com/office/drawing/2014/main" id="{3E5EE612-9589-40D4-A2FC-44E2F01AB8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9989820" y="8496300"/>
          <a:ext cx="1398492" cy="932328"/>
        </a:xfrm>
        <a:prstGeom prst="rect">
          <a:avLst/>
        </a:prstGeom>
      </xdr:spPr>
    </xdr:pic>
    <xdr:clientData/>
  </xdr:twoCellAnchor>
  <xdr:oneCellAnchor>
    <xdr:from>
      <xdr:col>4</xdr:col>
      <xdr:colOff>510540</xdr:colOff>
      <xdr:row>2</xdr:row>
      <xdr:rowOff>30480</xdr:rowOff>
    </xdr:from>
    <xdr:ext cx="1398492" cy="932328"/>
    <xdr:pic>
      <xdr:nvPicPr>
        <xdr:cNvPr id="9" name="Рисунок 8">
          <a:extLst>
            <a:ext uri="{FF2B5EF4-FFF2-40B4-BE49-F238E27FC236}">
              <a16:creationId xmlns:a16="http://schemas.microsoft.com/office/drawing/2014/main" id="{21403C44-1343-43D1-9A61-F85B11223C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776460" y="1508760"/>
          <a:ext cx="1398492" cy="932328"/>
        </a:xfrm>
        <a:prstGeom prst="rect">
          <a:avLst/>
        </a:prstGeom>
      </xdr:spPr>
    </xdr:pic>
    <xdr:clientData/>
  </xdr:oneCellAnchor>
  <xdr:oneCellAnchor>
    <xdr:from>
      <xdr:col>4</xdr:col>
      <xdr:colOff>510540</xdr:colOff>
      <xdr:row>3</xdr:row>
      <xdr:rowOff>30480</xdr:rowOff>
    </xdr:from>
    <xdr:ext cx="1398492" cy="932328"/>
    <xdr:pic>
      <xdr:nvPicPr>
        <xdr:cNvPr id="10" name="Рисунок 9">
          <a:extLst>
            <a:ext uri="{FF2B5EF4-FFF2-40B4-BE49-F238E27FC236}">
              <a16:creationId xmlns:a16="http://schemas.microsoft.com/office/drawing/2014/main" id="{0F713913-002E-42F9-B671-753008D169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776460" y="2522220"/>
          <a:ext cx="1398492" cy="932328"/>
        </a:xfrm>
        <a:prstGeom prst="rect">
          <a:avLst/>
        </a:prstGeom>
      </xdr:spPr>
    </xdr:pic>
    <xdr:clientData/>
  </xdr:oneCellAnchor>
  <xdr:oneCellAnchor>
    <xdr:from>
      <xdr:col>4</xdr:col>
      <xdr:colOff>510540</xdr:colOff>
      <xdr:row>4</xdr:row>
      <xdr:rowOff>30480</xdr:rowOff>
    </xdr:from>
    <xdr:ext cx="1398492" cy="932328"/>
    <xdr:pic>
      <xdr:nvPicPr>
        <xdr:cNvPr id="11" name="Рисунок 10">
          <a:extLst>
            <a:ext uri="{FF2B5EF4-FFF2-40B4-BE49-F238E27FC236}">
              <a16:creationId xmlns:a16="http://schemas.microsoft.com/office/drawing/2014/main" id="{41267E6D-1F37-401F-A0C1-2E9D82DE7CF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776460" y="3535680"/>
          <a:ext cx="1398492" cy="932328"/>
        </a:xfrm>
        <a:prstGeom prst="rect">
          <a:avLst/>
        </a:prstGeom>
      </xdr:spPr>
    </xdr:pic>
    <xdr:clientData/>
  </xdr:oneCellAnchor>
  <xdr:oneCellAnchor>
    <xdr:from>
      <xdr:col>4</xdr:col>
      <xdr:colOff>510540</xdr:colOff>
      <xdr:row>5</xdr:row>
      <xdr:rowOff>30480</xdr:rowOff>
    </xdr:from>
    <xdr:ext cx="1398492" cy="932328"/>
    <xdr:pic>
      <xdr:nvPicPr>
        <xdr:cNvPr id="12" name="Рисунок 11">
          <a:extLst>
            <a:ext uri="{FF2B5EF4-FFF2-40B4-BE49-F238E27FC236}">
              <a16:creationId xmlns:a16="http://schemas.microsoft.com/office/drawing/2014/main" id="{07BC3E3F-ED0E-48C3-8D89-7C17BB40C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776460" y="4549140"/>
          <a:ext cx="1398492" cy="932328"/>
        </a:xfrm>
        <a:prstGeom prst="rect">
          <a:avLst/>
        </a:prstGeom>
      </xdr:spPr>
    </xdr:pic>
    <xdr:clientData/>
  </xdr:oneCellAnchor>
  <xdr:twoCellAnchor editAs="oneCell">
    <xdr:from>
      <xdr:col>0</xdr:col>
      <xdr:colOff>38100</xdr:colOff>
      <xdr:row>0</xdr:row>
      <xdr:rowOff>419100</xdr:rowOff>
    </xdr:from>
    <xdr:to>
      <xdr:col>1</xdr:col>
      <xdr:colOff>38100</xdr:colOff>
      <xdr:row>0</xdr:row>
      <xdr:rowOff>886438</xdr:rowOff>
    </xdr:to>
    <xdr:pic>
      <xdr:nvPicPr>
        <xdr:cNvPr id="13" name="Рисунок 5">
          <a:hlinkClick xmlns:r="http://schemas.openxmlformats.org/officeDocument/2006/relationships" r:id="rId1"/>
          <a:extLst>
            <a:ext uri="{FF2B5EF4-FFF2-40B4-BE49-F238E27FC236}">
              <a16:creationId xmlns:a16="http://schemas.microsoft.com/office/drawing/2014/main" id="{8831C425-2F06-45E7-B473-CA43B7E28C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266700</xdr:rowOff>
    </xdr:from>
    <xdr:ext cx="184731" cy="264560"/>
    <xdr:sp macro="" textlink="">
      <xdr:nvSpPr>
        <xdr:cNvPr id="14" name="TextBox 13">
          <a:extLst>
            <a:ext uri="{FF2B5EF4-FFF2-40B4-BE49-F238E27FC236}">
              <a16:creationId xmlns:a16="http://schemas.microsoft.com/office/drawing/2014/main" id="{6A272F7A-504B-4B37-953D-4DF7392B61AB}"/>
            </a:ext>
          </a:extLst>
        </xdr:cNvPr>
        <xdr:cNvSpPr txBox="1"/>
      </xdr:nvSpPr>
      <xdr:spPr>
        <a:xfrm>
          <a:off x="144589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teamprof.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N80"/>
  <sheetViews>
    <sheetView tabSelected="1" zoomScaleNormal="100" workbookViewId="0"/>
  </sheetViews>
  <sheetFormatPr defaultRowHeight="15"/>
  <cols>
    <col min="1" max="1" width="3.140625" customWidth="1"/>
    <col min="3" max="3" width="12.7109375" customWidth="1"/>
    <col min="4" max="4" width="13.7109375" customWidth="1"/>
    <col min="5" max="5" width="52.140625" customWidth="1"/>
    <col min="6" max="6" width="4.140625" customWidth="1"/>
    <col min="7" max="7" width="7.5703125" customWidth="1"/>
    <col min="8" max="8" width="38.28515625" customWidth="1"/>
    <col min="9" max="9" width="36.28515625" customWidth="1"/>
    <col min="10" max="10" width="9.7109375" customWidth="1"/>
    <col min="11" max="11" width="10.5703125" customWidth="1"/>
    <col min="12" max="12" width="10.28515625" customWidth="1"/>
  </cols>
  <sheetData>
    <row r="1" spans="1:66" s="60" customFormat="1" ht="15.75" thickBot="1"/>
    <row r="2" spans="1:66" s="1" customFormat="1" ht="39.75" customHeight="1" thickTop="1" thickBot="1">
      <c r="A2" s="60"/>
      <c r="B2" s="128"/>
      <c r="C2" s="129"/>
      <c r="D2" s="129"/>
      <c r="E2" s="130"/>
      <c r="F2" s="121" t="s">
        <v>0</v>
      </c>
      <c r="G2" s="122"/>
      <c r="H2" s="123"/>
      <c r="I2" s="117"/>
      <c r="J2" s="117"/>
      <c r="K2" s="117"/>
      <c r="L2" s="60"/>
      <c r="M2" s="60"/>
      <c r="N2" s="63"/>
      <c r="O2" s="60"/>
      <c r="P2" s="60"/>
      <c r="Q2" s="60"/>
      <c r="R2" s="60"/>
      <c r="S2" s="60"/>
      <c r="T2" s="60"/>
      <c r="U2" s="60"/>
      <c r="V2" s="60"/>
      <c r="W2" s="60"/>
      <c r="X2" s="60"/>
      <c r="Y2" s="60"/>
      <c r="Z2" s="60"/>
      <c r="AA2" s="60"/>
      <c r="AB2" s="60"/>
      <c r="AC2" s="60"/>
      <c r="AD2" s="60"/>
      <c r="AE2" s="60"/>
      <c r="AF2" s="60"/>
      <c r="AG2" s="60"/>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row>
    <row r="3" spans="1:66" s="1" customFormat="1" ht="54.95" customHeight="1" thickTop="1" thickBot="1">
      <c r="A3" s="60"/>
      <c r="B3" s="131"/>
      <c r="C3" s="132"/>
      <c r="D3" s="132"/>
      <c r="E3" s="133"/>
      <c r="F3" s="124"/>
      <c r="G3" s="125"/>
      <c r="H3" s="126"/>
      <c r="I3" s="117"/>
      <c r="J3" s="117"/>
      <c r="K3" s="117"/>
      <c r="L3" s="60"/>
      <c r="M3" s="60"/>
      <c r="N3" s="63"/>
      <c r="O3" s="60"/>
      <c r="P3" s="60"/>
      <c r="Q3" s="60"/>
      <c r="R3" s="60"/>
      <c r="S3" s="60"/>
      <c r="T3" s="60"/>
      <c r="U3" s="60"/>
      <c r="V3" s="60"/>
      <c r="W3" s="60"/>
      <c r="X3" s="60"/>
      <c r="Y3" s="60"/>
      <c r="Z3" s="60"/>
      <c r="AA3" s="60"/>
      <c r="AB3" s="60"/>
      <c r="AC3" s="60"/>
      <c r="AD3" s="60"/>
      <c r="AE3" s="60"/>
      <c r="AF3" s="60"/>
      <c r="AG3" s="60"/>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row>
    <row r="4" spans="1:66" s="1" customFormat="1" ht="12.4" customHeight="1" thickTop="1" thickBot="1">
      <c r="A4" s="77"/>
      <c r="B4" s="61"/>
      <c r="C4" s="61"/>
      <c r="D4" s="61"/>
      <c r="E4" s="72"/>
      <c r="F4" s="73"/>
      <c r="G4" s="74"/>
      <c r="H4" s="75"/>
      <c r="I4" s="70"/>
      <c r="J4" s="70"/>
      <c r="K4" s="70"/>
      <c r="L4" s="60"/>
      <c r="M4" s="60"/>
      <c r="N4" s="63"/>
      <c r="O4" s="60"/>
      <c r="P4" s="60"/>
      <c r="Q4" s="60"/>
      <c r="R4" s="60"/>
      <c r="S4" s="60"/>
      <c r="T4" s="60"/>
      <c r="U4" s="60"/>
      <c r="V4" s="60"/>
      <c r="W4" s="60"/>
      <c r="X4" s="60"/>
      <c r="Y4" s="60"/>
      <c r="Z4" s="60"/>
      <c r="AA4" s="60"/>
      <c r="AB4" s="60"/>
      <c r="AC4" s="60"/>
      <c r="AD4" s="60"/>
      <c r="AE4" s="60"/>
      <c r="AF4" s="60"/>
      <c r="AG4" s="60"/>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row>
    <row r="5" spans="1:66" s="1" customFormat="1" ht="41.1" customHeight="1" thickTop="1" thickBot="1">
      <c r="A5" s="60"/>
      <c r="B5" s="71">
        <v>1</v>
      </c>
      <c r="C5" s="134" t="s">
        <v>522</v>
      </c>
      <c r="D5" s="134"/>
      <c r="E5" s="134"/>
      <c r="F5" s="69"/>
      <c r="G5" s="76"/>
      <c r="H5" s="119" t="s">
        <v>534</v>
      </c>
      <c r="I5" s="120"/>
      <c r="J5" s="120"/>
      <c r="K5" s="60"/>
      <c r="L5" s="60"/>
      <c r="M5" s="60"/>
      <c r="N5" s="63"/>
      <c r="O5" s="60"/>
      <c r="P5" s="60"/>
      <c r="Q5" s="60"/>
      <c r="R5" s="60"/>
      <c r="S5" s="60"/>
      <c r="T5" s="60"/>
      <c r="U5" s="60"/>
      <c r="V5" s="60"/>
      <c r="W5" s="60"/>
      <c r="X5" s="60"/>
      <c r="Y5" s="60"/>
      <c r="Z5" s="60"/>
      <c r="AA5" s="60"/>
      <c r="AB5" s="60"/>
      <c r="AC5" s="60"/>
      <c r="AD5" s="60"/>
      <c r="AE5" s="60"/>
      <c r="AF5" s="60"/>
      <c r="AG5" s="60"/>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row>
    <row r="6" spans="1:66" s="1" customFormat="1" ht="30" customHeight="1" thickTop="1" thickBot="1">
      <c r="A6" s="60"/>
      <c r="B6" s="71">
        <v>2</v>
      </c>
      <c r="C6" s="127" t="s">
        <v>533</v>
      </c>
      <c r="D6" s="127"/>
      <c r="E6" s="127"/>
      <c r="F6" s="57"/>
      <c r="G6" s="58"/>
      <c r="H6" s="120"/>
      <c r="I6" s="120"/>
      <c r="J6" s="120"/>
      <c r="K6" s="60"/>
      <c r="L6" s="64"/>
      <c r="M6" s="64"/>
      <c r="N6" s="64"/>
      <c r="O6" s="64"/>
      <c r="P6" s="60"/>
      <c r="Q6" s="60"/>
      <c r="R6" s="60"/>
      <c r="S6" s="60"/>
      <c r="T6" s="60"/>
      <c r="U6" s="60"/>
      <c r="V6" s="60"/>
      <c r="W6" s="60"/>
      <c r="X6" s="60"/>
      <c r="Y6" s="60"/>
      <c r="Z6" s="60"/>
      <c r="AA6" s="60"/>
      <c r="AB6" s="60"/>
      <c r="AC6" s="60"/>
      <c r="AD6" s="60"/>
      <c r="AE6" s="60"/>
      <c r="AF6" s="60"/>
      <c r="AG6" s="60"/>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row>
    <row r="7" spans="1:66" s="1" customFormat="1" ht="30" customHeight="1" thickTop="1" thickBot="1">
      <c r="A7" s="60"/>
      <c r="B7" s="71">
        <v>3</v>
      </c>
      <c r="C7" s="127" t="s">
        <v>532</v>
      </c>
      <c r="D7" s="127"/>
      <c r="E7" s="127"/>
      <c r="F7" s="57"/>
      <c r="G7" s="57"/>
      <c r="H7" s="118"/>
      <c r="I7" s="118"/>
      <c r="J7" s="118"/>
      <c r="K7" s="60"/>
      <c r="L7" s="64"/>
      <c r="M7" s="64"/>
      <c r="N7" s="64"/>
      <c r="O7" s="64"/>
      <c r="P7" s="60"/>
      <c r="Q7" s="60"/>
      <c r="R7" s="60"/>
      <c r="S7" s="60"/>
      <c r="T7" s="60"/>
      <c r="U7" s="60"/>
      <c r="V7" s="60"/>
      <c r="W7" s="60"/>
      <c r="X7" s="60"/>
      <c r="Y7" s="60"/>
      <c r="Z7" s="60"/>
      <c r="AA7" s="60"/>
      <c r="AB7" s="60"/>
      <c r="AC7" s="60"/>
      <c r="AD7" s="60"/>
      <c r="AE7" s="60"/>
      <c r="AF7" s="60"/>
      <c r="AG7" s="60"/>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row>
    <row r="8" spans="1:66" s="1" customFormat="1" ht="30" customHeight="1" thickTop="1" thickBot="1">
      <c r="A8" s="60"/>
      <c r="B8" s="71">
        <v>4</v>
      </c>
      <c r="C8" s="127" t="s">
        <v>531</v>
      </c>
      <c r="D8" s="127"/>
      <c r="E8" s="127"/>
      <c r="F8" s="57"/>
      <c r="G8" s="57"/>
      <c r="H8" s="118"/>
      <c r="I8" s="118"/>
      <c r="J8" s="118"/>
      <c r="K8" s="60"/>
      <c r="L8" s="65"/>
      <c r="M8" s="64"/>
      <c r="N8" s="64"/>
      <c r="O8" s="64"/>
      <c r="P8" s="60"/>
      <c r="Q8" s="60"/>
      <c r="R8" s="60"/>
      <c r="S8" s="60"/>
      <c r="T8" s="60"/>
      <c r="U8" s="60"/>
      <c r="V8" s="60"/>
      <c r="W8" s="60"/>
      <c r="X8" s="60"/>
      <c r="Y8" s="60"/>
      <c r="Z8" s="60"/>
      <c r="AA8" s="60"/>
      <c r="AB8" s="60"/>
      <c r="AC8" s="60"/>
      <c r="AD8" s="60"/>
      <c r="AE8" s="60"/>
      <c r="AF8" s="60"/>
      <c r="AG8" s="60"/>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row>
    <row r="9" spans="1:66" s="1" customFormat="1" ht="30" customHeight="1" thickTop="1" thickBot="1">
      <c r="A9" s="60"/>
      <c r="B9" s="71">
        <v>5</v>
      </c>
      <c r="C9" s="127" t="s">
        <v>530</v>
      </c>
      <c r="D9" s="127"/>
      <c r="E9" s="127"/>
      <c r="F9" s="57"/>
      <c r="G9" s="59"/>
      <c r="H9" s="118"/>
      <c r="I9" s="118"/>
      <c r="J9" s="118"/>
      <c r="K9" s="60"/>
      <c r="L9" s="65"/>
      <c r="M9" s="64"/>
      <c r="N9" s="64"/>
      <c r="O9" s="64"/>
      <c r="P9" s="60"/>
      <c r="Q9" s="60"/>
      <c r="R9" s="60"/>
      <c r="S9" s="60"/>
      <c r="T9" s="60"/>
      <c r="U9" s="60"/>
      <c r="V9" s="60"/>
      <c r="W9" s="60"/>
      <c r="X9" s="60"/>
      <c r="Y9" s="60"/>
      <c r="Z9" s="60"/>
      <c r="AA9" s="60"/>
      <c r="AB9" s="60"/>
      <c r="AC9" s="60"/>
      <c r="AD9" s="60"/>
      <c r="AE9" s="60"/>
      <c r="AF9" s="60"/>
      <c r="AG9" s="60"/>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row>
    <row r="10" spans="1:66" s="1" customFormat="1" ht="30" customHeight="1" thickTop="1" thickBot="1">
      <c r="A10" s="60"/>
      <c r="B10" s="71">
        <v>6</v>
      </c>
      <c r="C10" s="127" t="s">
        <v>529</v>
      </c>
      <c r="D10" s="127"/>
      <c r="E10" s="127"/>
      <c r="F10" s="57"/>
      <c r="G10" s="57"/>
      <c r="H10" s="118"/>
      <c r="I10" s="118"/>
      <c r="J10" s="118"/>
      <c r="K10" s="60"/>
      <c r="L10" s="65"/>
      <c r="M10" s="64"/>
      <c r="N10" s="64"/>
      <c r="O10" s="64"/>
      <c r="P10" s="60"/>
      <c r="Q10" s="60"/>
      <c r="R10" s="60"/>
      <c r="S10" s="60"/>
      <c r="T10" s="60"/>
      <c r="U10" s="60"/>
      <c r="V10" s="60"/>
      <c r="W10" s="60"/>
      <c r="X10" s="60"/>
      <c r="Y10" s="60"/>
      <c r="Z10" s="60"/>
      <c r="AA10" s="60"/>
      <c r="AB10" s="60"/>
      <c r="AC10" s="60"/>
      <c r="AD10" s="60"/>
      <c r="AE10" s="60"/>
      <c r="AF10" s="60"/>
      <c r="AG10" s="60"/>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row>
    <row r="11" spans="1:66" s="1" customFormat="1" ht="30" customHeight="1" thickTop="1" thickBot="1">
      <c r="A11" s="60"/>
      <c r="B11" s="71">
        <v>7</v>
      </c>
      <c r="C11" s="127" t="s">
        <v>528</v>
      </c>
      <c r="D11" s="127"/>
      <c r="E11" s="127"/>
      <c r="F11" s="57"/>
      <c r="G11" s="57"/>
      <c r="H11" s="118"/>
      <c r="I11" s="118"/>
      <c r="J11" s="118"/>
      <c r="K11" s="60"/>
      <c r="L11" s="65"/>
      <c r="M11" s="64"/>
      <c r="N11" s="64"/>
      <c r="O11" s="64"/>
      <c r="P11" s="60"/>
      <c r="Q11" s="60"/>
      <c r="R11" s="60"/>
      <c r="S11" s="60"/>
      <c r="T11" s="60"/>
      <c r="U11" s="60"/>
      <c r="V11" s="60"/>
      <c r="W11" s="60"/>
      <c r="X11" s="60"/>
      <c r="Y11" s="60"/>
      <c r="Z11" s="60"/>
      <c r="AA11" s="60"/>
      <c r="AB11" s="60"/>
      <c r="AC11" s="60"/>
      <c r="AD11" s="60"/>
      <c r="AE11" s="60"/>
      <c r="AF11" s="60"/>
      <c r="AG11" s="60"/>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row>
    <row r="12" spans="1:66" s="1" customFormat="1" ht="30" customHeight="1" thickTop="1" thickBot="1">
      <c r="A12" s="60"/>
      <c r="B12" s="71">
        <v>8</v>
      </c>
      <c r="C12" s="127" t="s">
        <v>527</v>
      </c>
      <c r="D12" s="127"/>
      <c r="E12" s="127"/>
      <c r="F12" s="57"/>
      <c r="G12" s="57"/>
      <c r="H12" s="118"/>
      <c r="I12" s="118"/>
      <c r="J12" s="118"/>
      <c r="K12" s="60"/>
      <c r="L12" s="65"/>
      <c r="M12" s="66"/>
      <c r="N12" s="64"/>
      <c r="O12" s="64"/>
      <c r="P12" s="60"/>
      <c r="Q12" s="60"/>
      <c r="R12" s="60"/>
      <c r="S12" s="60"/>
      <c r="T12" s="60"/>
      <c r="U12" s="60"/>
      <c r="V12" s="60"/>
      <c r="W12" s="60"/>
      <c r="X12" s="60"/>
      <c r="Y12" s="60"/>
      <c r="Z12" s="60"/>
      <c r="AA12" s="60"/>
      <c r="AB12" s="60"/>
      <c r="AC12" s="60"/>
      <c r="AD12" s="60"/>
      <c r="AE12" s="60"/>
      <c r="AF12" s="60"/>
      <c r="AG12" s="60"/>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row>
    <row r="13" spans="1:66" s="1" customFormat="1" ht="30" customHeight="1" thickTop="1" thickBot="1">
      <c r="A13" s="60"/>
      <c r="B13" s="71">
        <v>9</v>
      </c>
      <c r="C13" s="127" t="s">
        <v>526</v>
      </c>
      <c r="D13" s="127"/>
      <c r="E13" s="127"/>
      <c r="F13" s="60"/>
      <c r="G13" s="61"/>
      <c r="H13" s="118"/>
      <c r="I13" s="118"/>
      <c r="J13" s="118"/>
      <c r="K13" s="60"/>
      <c r="L13" s="65"/>
      <c r="M13" s="64"/>
      <c r="N13" s="64"/>
      <c r="O13" s="64"/>
      <c r="P13" s="60"/>
      <c r="Q13" s="60"/>
      <c r="R13" s="60"/>
      <c r="S13" s="60"/>
      <c r="T13" s="60"/>
      <c r="U13" s="60"/>
      <c r="V13" s="60"/>
      <c r="W13" s="60"/>
      <c r="X13" s="60"/>
      <c r="Y13" s="60"/>
      <c r="Z13" s="60"/>
      <c r="AA13" s="60"/>
      <c r="AB13" s="60"/>
      <c r="AC13" s="60"/>
      <c r="AD13" s="60"/>
      <c r="AE13" s="60"/>
      <c r="AF13" s="60"/>
      <c r="AG13" s="60"/>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row>
    <row r="14" spans="1:66" s="1" customFormat="1" ht="30" customHeight="1" thickTop="1" thickBot="1">
      <c r="A14" s="60"/>
      <c r="B14" s="71">
        <v>10</v>
      </c>
      <c r="C14" s="127" t="s">
        <v>525</v>
      </c>
      <c r="D14" s="127"/>
      <c r="E14" s="127"/>
      <c r="F14" s="60"/>
      <c r="G14" s="61"/>
      <c r="H14" s="118"/>
      <c r="I14" s="118"/>
      <c r="J14" s="118"/>
      <c r="K14" s="60"/>
      <c r="L14" s="65"/>
      <c r="M14" s="66"/>
      <c r="N14" s="64"/>
      <c r="O14" s="64"/>
      <c r="P14" s="60"/>
      <c r="Q14" s="60"/>
      <c r="R14" s="60"/>
      <c r="S14" s="60"/>
      <c r="T14" s="60"/>
      <c r="U14" s="60"/>
      <c r="V14" s="60"/>
      <c r="W14" s="60"/>
      <c r="X14" s="60"/>
      <c r="Y14" s="60"/>
      <c r="Z14" s="60"/>
      <c r="AA14" s="60"/>
      <c r="AB14" s="60"/>
      <c r="AC14" s="60"/>
      <c r="AD14" s="60"/>
      <c r="AE14" s="60"/>
      <c r="AF14" s="60"/>
      <c r="AG14" s="60"/>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row>
    <row r="15" spans="1:66" s="2" customFormat="1" ht="30" customHeight="1" thickTop="1" thickBot="1">
      <c r="A15" s="62"/>
      <c r="B15" s="71">
        <v>11</v>
      </c>
      <c r="C15" s="127" t="s">
        <v>524</v>
      </c>
      <c r="D15" s="127"/>
      <c r="E15" s="127"/>
      <c r="F15" s="62"/>
      <c r="G15" s="61"/>
      <c r="H15" s="118"/>
      <c r="I15" s="118"/>
      <c r="J15" s="118"/>
      <c r="K15" s="60"/>
      <c r="L15" s="67"/>
      <c r="M15" s="64"/>
      <c r="N15" s="66"/>
      <c r="O15" s="66"/>
      <c r="P15" s="62"/>
      <c r="Q15" s="62"/>
      <c r="R15" s="62"/>
      <c r="S15" s="62"/>
      <c r="T15" s="62"/>
      <c r="U15" s="62"/>
      <c r="V15" s="62"/>
      <c r="W15" s="62"/>
      <c r="X15" s="62"/>
      <c r="Y15" s="62"/>
      <c r="Z15" s="62"/>
      <c r="AA15" s="62"/>
      <c r="AB15" s="62"/>
      <c r="AC15" s="62"/>
      <c r="AD15" s="62"/>
      <c r="AE15" s="62"/>
      <c r="AF15" s="62"/>
      <c r="AG15" s="62"/>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row>
    <row r="16" spans="1:66" s="2" customFormat="1" ht="30" customHeight="1" thickTop="1" thickBot="1">
      <c r="A16" s="62"/>
      <c r="B16" s="71">
        <v>12</v>
      </c>
      <c r="C16" s="127" t="s">
        <v>523</v>
      </c>
      <c r="D16" s="127"/>
      <c r="E16" s="127"/>
      <c r="F16" s="62"/>
      <c r="G16" s="61"/>
      <c r="H16" s="118"/>
      <c r="I16" s="118"/>
      <c r="J16" s="118"/>
      <c r="K16" s="60"/>
      <c r="L16" s="67"/>
      <c r="M16" s="64"/>
      <c r="N16" s="66"/>
      <c r="O16" s="66"/>
      <c r="P16" s="62"/>
      <c r="Q16" s="62"/>
      <c r="R16" s="62"/>
      <c r="S16" s="62"/>
      <c r="T16" s="62"/>
      <c r="U16" s="62"/>
      <c r="V16" s="62"/>
      <c r="W16" s="62"/>
      <c r="X16" s="62"/>
      <c r="Y16" s="62"/>
      <c r="Z16" s="62"/>
      <c r="AA16" s="62"/>
      <c r="AB16" s="62"/>
      <c r="AC16" s="62"/>
      <c r="AD16" s="62"/>
      <c r="AE16" s="62"/>
      <c r="AF16" s="62"/>
      <c r="AG16" s="62"/>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row>
    <row r="17" spans="1:66" s="2" customFormat="1" ht="30" customHeight="1" thickTop="1" thickBot="1">
      <c r="A17" s="62"/>
      <c r="B17" s="71">
        <v>13</v>
      </c>
      <c r="C17" s="127" t="s">
        <v>568</v>
      </c>
      <c r="D17" s="127"/>
      <c r="E17" s="127"/>
      <c r="F17" s="62"/>
      <c r="G17" s="61"/>
      <c r="H17" s="60"/>
      <c r="I17" s="60"/>
      <c r="J17" s="60"/>
      <c r="K17" s="60"/>
      <c r="L17" s="67"/>
      <c r="M17" s="64"/>
      <c r="N17" s="66"/>
      <c r="O17" s="66"/>
      <c r="P17" s="62"/>
      <c r="Q17" s="62"/>
      <c r="R17" s="62"/>
      <c r="S17" s="62"/>
      <c r="T17" s="62"/>
      <c r="U17" s="62"/>
      <c r="V17" s="62"/>
      <c r="W17" s="62"/>
      <c r="X17" s="62"/>
      <c r="Y17" s="62"/>
      <c r="Z17" s="62"/>
      <c r="AA17" s="62"/>
      <c r="AB17" s="62"/>
      <c r="AC17" s="62"/>
      <c r="AD17" s="62"/>
      <c r="AE17" s="62"/>
      <c r="AF17" s="62"/>
      <c r="AG17" s="62"/>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row>
    <row r="18" spans="1:66" s="2" customFormat="1" ht="30" customHeight="1" thickTop="1" thickBot="1">
      <c r="A18" s="62"/>
      <c r="B18" s="71">
        <v>14</v>
      </c>
      <c r="C18" s="127" t="s">
        <v>680</v>
      </c>
      <c r="D18" s="127"/>
      <c r="E18" s="127"/>
      <c r="F18" s="62"/>
      <c r="G18" s="61"/>
      <c r="H18" s="60"/>
      <c r="I18" s="60"/>
      <c r="J18" s="60"/>
      <c r="K18" s="60"/>
      <c r="L18" s="67"/>
      <c r="M18" s="64"/>
      <c r="N18" s="66"/>
      <c r="O18" s="66"/>
      <c r="P18" s="62"/>
      <c r="Q18" s="62"/>
      <c r="R18" s="62"/>
      <c r="S18" s="62"/>
      <c r="T18" s="62"/>
      <c r="U18" s="62"/>
      <c r="V18" s="62"/>
      <c r="W18" s="62"/>
      <c r="X18" s="62"/>
      <c r="Y18" s="62"/>
      <c r="Z18" s="62"/>
      <c r="AA18" s="62"/>
      <c r="AB18" s="62"/>
      <c r="AC18" s="62"/>
      <c r="AD18" s="62"/>
      <c r="AE18" s="62"/>
      <c r="AF18" s="62"/>
      <c r="AG18" s="62"/>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row>
    <row r="19" spans="1:66" ht="25.9" customHeight="1" thickTop="1">
      <c r="A19" s="60"/>
      <c r="B19" s="63"/>
      <c r="C19" s="63"/>
      <c r="D19" s="63"/>
      <c r="E19" s="63"/>
      <c r="F19" s="63"/>
      <c r="G19" s="60"/>
      <c r="H19" s="60"/>
      <c r="I19" s="60"/>
      <c r="J19" s="60"/>
      <c r="K19" s="60"/>
      <c r="L19" s="68"/>
      <c r="M19" s="63"/>
      <c r="N19" s="63"/>
      <c r="O19" s="63"/>
      <c r="P19" s="63"/>
      <c r="Q19" s="63"/>
      <c r="R19" s="63"/>
      <c r="S19" s="63"/>
      <c r="T19" s="63"/>
      <c r="U19" s="63"/>
      <c r="V19" s="60"/>
      <c r="W19" s="60"/>
      <c r="X19" s="60"/>
      <c r="Y19" s="60"/>
      <c r="Z19" s="60"/>
      <c r="AA19" s="60"/>
      <c r="AB19" s="60"/>
      <c r="AC19" s="60"/>
      <c r="AD19" s="60"/>
      <c r="AE19" s="60"/>
      <c r="AF19" s="60"/>
      <c r="AG19" s="60"/>
    </row>
    <row r="20" spans="1:66" ht="25.9" customHeight="1">
      <c r="A20" s="60"/>
      <c r="B20" s="63"/>
      <c r="C20" s="63"/>
      <c r="D20" s="63"/>
      <c r="E20" s="63"/>
      <c r="F20" s="63"/>
      <c r="G20" s="60"/>
      <c r="H20" s="60"/>
      <c r="I20" s="60"/>
      <c r="J20" s="60"/>
      <c r="K20" s="60"/>
      <c r="L20" s="68"/>
      <c r="M20" s="63"/>
      <c r="N20" s="63"/>
      <c r="O20" s="63"/>
      <c r="P20" s="63"/>
      <c r="Q20" s="63"/>
      <c r="R20" s="63"/>
      <c r="S20" s="63"/>
      <c r="T20" s="63"/>
      <c r="U20" s="63"/>
      <c r="V20" s="60"/>
      <c r="W20" s="60"/>
      <c r="X20" s="60"/>
      <c r="Y20" s="60"/>
      <c r="Z20" s="60"/>
      <c r="AA20" s="60"/>
      <c r="AB20" s="60"/>
      <c r="AC20" s="60"/>
      <c r="AD20" s="60"/>
      <c r="AE20" s="60"/>
      <c r="AF20" s="60"/>
      <c r="AG20" s="60"/>
    </row>
    <row r="21" spans="1:66" ht="25.9" customHeight="1">
      <c r="A21" s="60"/>
      <c r="B21" s="63"/>
      <c r="C21" s="63"/>
      <c r="D21" s="63"/>
      <c r="E21" s="63"/>
      <c r="F21" s="63"/>
      <c r="G21" s="63"/>
      <c r="H21" s="63"/>
      <c r="I21" s="63"/>
      <c r="J21" s="63"/>
      <c r="K21" s="63"/>
      <c r="L21" s="63"/>
      <c r="M21" s="63"/>
      <c r="N21" s="63"/>
      <c r="O21" s="63"/>
      <c r="P21" s="63"/>
      <c r="Q21" s="63"/>
      <c r="R21" s="63"/>
      <c r="S21" s="63"/>
      <c r="T21" s="63"/>
      <c r="U21" s="63"/>
      <c r="V21" s="60"/>
      <c r="W21" s="60"/>
      <c r="X21" s="60"/>
      <c r="Y21" s="60"/>
      <c r="Z21" s="60"/>
      <c r="AA21" s="60"/>
      <c r="AB21" s="60"/>
      <c r="AC21" s="60"/>
      <c r="AD21" s="60"/>
      <c r="AE21" s="60"/>
      <c r="AF21" s="60"/>
      <c r="AG21" s="60"/>
    </row>
    <row r="22" spans="1:66">
      <c r="A22" s="60"/>
      <c r="B22" s="63"/>
      <c r="C22" s="63"/>
      <c r="D22" s="63"/>
      <c r="E22" s="63"/>
      <c r="F22" s="63"/>
      <c r="G22" s="63"/>
      <c r="H22" s="63"/>
      <c r="I22" s="63"/>
      <c r="J22" s="63"/>
      <c r="K22" s="63"/>
      <c r="L22" s="63"/>
      <c r="M22" s="63"/>
      <c r="N22" s="63"/>
      <c r="O22" s="63"/>
      <c r="P22" s="63"/>
      <c r="Q22" s="63"/>
      <c r="R22" s="63"/>
      <c r="S22" s="63"/>
      <c r="T22" s="63"/>
      <c r="U22" s="63"/>
      <c r="V22" s="60"/>
      <c r="W22" s="60"/>
      <c r="X22" s="60"/>
      <c r="Y22" s="60"/>
      <c r="Z22" s="60"/>
      <c r="AA22" s="60"/>
      <c r="AB22" s="60"/>
      <c r="AC22" s="60"/>
      <c r="AD22" s="60"/>
      <c r="AE22" s="60"/>
      <c r="AF22" s="60"/>
      <c r="AG22" s="60"/>
    </row>
    <row r="23" spans="1:66">
      <c r="A23" s="60"/>
      <c r="B23" s="63"/>
      <c r="C23" s="63"/>
      <c r="D23" s="63"/>
      <c r="E23" s="63"/>
      <c r="F23" s="63"/>
      <c r="G23" s="63"/>
      <c r="H23" s="63"/>
      <c r="I23" s="63"/>
      <c r="J23" s="63"/>
      <c r="K23" s="63"/>
      <c r="L23" s="63"/>
      <c r="M23" s="63"/>
      <c r="N23" s="63"/>
      <c r="O23" s="63"/>
      <c r="P23" s="63"/>
      <c r="Q23" s="63"/>
      <c r="R23" s="63"/>
      <c r="S23" s="63"/>
      <c r="T23" s="63"/>
      <c r="U23" s="63"/>
      <c r="V23" s="60"/>
      <c r="W23" s="60"/>
      <c r="X23" s="60"/>
      <c r="Y23" s="60"/>
      <c r="Z23" s="60"/>
      <c r="AA23" s="60"/>
      <c r="AB23" s="60"/>
      <c r="AC23" s="60"/>
      <c r="AD23" s="60"/>
      <c r="AE23" s="60"/>
      <c r="AF23" s="60"/>
      <c r="AG23" s="60"/>
    </row>
    <row r="24" spans="1:66">
      <c r="A24" s="60"/>
      <c r="B24" s="63"/>
      <c r="C24" s="63"/>
      <c r="D24" s="63"/>
      <c r="E24" s="63"/>
      <c r="F24" s="63"/>
      <c r="G24" s="63"/>
      <c r="H24" s="63"/>
      <c r="I24" s="63"/>
      <c r="J24" s="63"/>
      <c r="K24" s="63"/>
      <c r="L24" s="63"/>
      <c r="M24" s="63"/>
      <c r="N24" s="63"/>
      <c r="O24" s="63"/>
      <c r="P24" s="63"/>
      <c r="Q24" s="63"/>
      <c r="R24" s="63"/>
      <c r="S24" s="63"/>
      <c r="T24" s="63"/>
      <c r="U24" s="63"/>
      <c r="V24" s="60"/>
      <c r="W24" s="60"/>
      <c r="X24" s="60"/>
      <c r="Y24" s="60"/>
      <c r="Z24" s="60"/>
      <c r="AA24" s="60"/>
      <c r="AB24" s="60"/>
      <c r="AC24" s="60"/>
      <c r="AD24" s="60"/>
      <c r="AE24" s="60"/>
      <c r="AF24" s="60"/>
      <c r="AG24" s="60"/>
    </row>
    <row r="25" spans="1:66">
      <c r="A25" s="60"/>
      <c r="B25" s="63"/>
      <c r="C25" s="63"/>
      <c r="D25" s="63"/>
      <c r="E25" s="63"/>
      <c r="F25" s="63"/>
      <c r="G25" s="63"/>
      <c r="H25" s="63"/>
      <c r="I25" s="63"/>
      <c r="J25" s="63"/>
      <c r="K25" s="63"/>
      <c r="L25" s="63"/>
      <c r="M25" s="63"/>
      <c r="N25" s="63"/>
      <c r="O25" s="63"/>
      <c r="P25" s="63"/>
      <c r="Q25" s="63"/>
      <c r="R25" s="63"/>
      <c r="S25" s="63"/>
      <c r="T25" s="63"/>
      <c r="U25" s="63"/>
      <c r="V25" s="60"/>
      <c r="W25" s="60"/>
      <c r="X25" s="60"/>
      <c r="Y25" s="60"/>
      <c r="Z25" s="60"/>
      <c r="AA25" s="60"/>
      <c r="AB25" s="60"/>
      <c r="AC25" s="60"/>
      <c r="AD25" s="60"/>
      <c r="AE25" s="60"/>
      <c r="AF25" s="60"/>
      <c r="AG25" s="60"/>
    </row>
    <row r="26" spans="1:66">
      <c r="A26" s="60"/>
      <c r="B26" s="63"/>
      <c r="C26" s="63"/>
      <c r="D26" s="63"/>
      <c r="E26" s="63"/>
      <c r="F26" s="63"/>
      <c r="G26" s="63"/>
      <c r="H26" s="63"/>
      <c r="I26" s="63"/>
      <c r="J26" s="63"/>
      <c r="K26" s="63"/>
      <c r="L26" s="63"/>
      <c r="M26" s="63"/>
      <c r="N26" s="63"/>
      <c r="O26" s="63"/>
      <c r="P26" s="63"/>
      <c r="Q26" s="63"/>
      <c r="R26" s="63"/>
      <c r="S26" s="63"/>
      <c r="T26" s="63"/>
      <c r="U26" s="63"/>
      <c r="V26" s="60"/>
      <c r="W26" s="60"/>
      <c r="X26" s="60"/>
      <c r="Y26" s="60"/>
      <c r="Z26" s="60"/>
      <c r="AA26" s="60"/>
      <c r="AB26" s="60"/>
      <c r="AC26" s="60"/>
      <c r="AD26" s="60"/>
      <c r="AE26" s="60"/>
      <c r="AF26" s="60"/>
      <c r="AG26" s="60"/>
    </row>
    <row r="27" spans="1:66">
      <c r="A27" s="60"/>
      <c r="B27" s="63"/>
      <c r="C27" s="63"/>
      <c r="D27" s="63"/>
      <c r="E27" s="63"/>
      <c r="F27" s="63"/>
      <c r="G27" s="63"/>
      <c r="H27" s="63"/>
      <c r="I27" s="63"/>
      <c r="J27" s="63"/>
      <c r="K27" s="63"/>
      <c r="L27" s="63"/>
      <c r="M27" s="63"/>
      <c r="N27" s="63"/>
      <c r="O27" s="63"/>
      <c r="P27" s="63"/>
      <c r="Q27" s="63"/>
      <c r="R27" s="63"/>
      <c r="S27" s="63"/>
      <c r="T27" s="63"/>
      <c r="U27" s="63"/>
      <c r="V27" s="60"/>
      <c r="W27" s="60"/>
      <c r="X27" s="60"/>
      <c r="Y27" s="60"/>
      <c r="Z27" s="60"/>
      <c r="AA27" s="60"/>
      <c r="AB27" s="60"/>
      <c r="AC27" s="60"/>
      <c r="AD27" s="60"/>
      <c r="AE27" s="60"/>
      <c r="AF27" s="60"/>
      <c r="AG27" s="60"/>
    </row>
    <row r="28" spans="1:66">
      <c r="A28" s="60"/>
      <c r="B28" s="63"/>
      <c r="C28" s="63"/>
      <c r="D28" s="63"/>
      <c r="E28" s="63"/>
      <c r="F28" s="63"/>
      <c r="G28" s="63"/>
      <c r="H28" s="63"/>
      <c r="I28" s="63"/>
      <c r="J28" s="63"/>
      <c r="K28" s="63"/>
      <c r="L28" s="63"/>
      <c r="M28" s="63"/>
      <c r="N28" s="63"/>
      <c r="O28" s="63"/>
      <c r="P28" s="63"/>
      <c r="Q28" s="63"/>
      <c r="R28" s="63"/>
      <c r="S28" s="63"/>
      <c r="T28" s="63"/>
      <c r="U28" s="63"/>
      <c r="V28" s="60"/>
      <c r="W28" s="60"/>
      <c r="X28" s="60"/>
      <c r="Y28" s="60"/>
      <c r="Z28" s="60"/>
      <c r="AA28" s="60"/>
      <c r="AB28" s="60"/>
      <c r="AC28" s="60"/>
      <c r="AD28" s="60"/>
      <c r="AE28" s="60"/>
      <c r="AF28" s="60"/>
      <c r="AG28" s="60"/>
    </row>
    <row r="29" spans="1:66">
      <c r="A29" s="60"/>
      <c r="B29" s="63"/>
      <c r="C29" s="63"/>
      <c r="D29" s="63"/>
      <c r="E29" s="63"/>
      <c r="F29" s="63"/>
      <c r="G29" s="63"/>
      <c r="H29" s="63"/>
      <c r="I29" s="63"/>
      <c r="J29" s="63"/>
      <c r="K29" s="63"/>
      <c r="L29" s="63"/>
      <c r="M29" s="63"/>
      <c r="N29" s="63"/>
      <c r="O29" s="63"/>
      <c r="P29" s="63"/>
      <c r="Q29" s="63"/>
      <c r="R29" s="63"/>
      <c r="S29" s="63"/>
      <c r="T29" s="63"/>
      <c r="U29" s="63"/>
      <c r="V29" s="60"/>
      <c r="W29" s="60"/>
      <c r="X29" s="60"/>
      <c r="Y29" s="60"/>
      <c r="Z29" s="60"/>
      <c r="AA29" s="60"/>
      <c r="AB29" s="60"/>
      <c r="AC29" s="60"/>
      <c r="AD29" s="60"/>
      <c r="AE29" s="60"/>
      <c r="AF29" s="60"/>
      <c r="AG29" s="60"/>
    </row>
    <row r="30" spans="1:66">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row>
    <row r="31" spans="1:66">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row>
    <row r="32" spans="1:66">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row>
    <row r="33" spans="1:33">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row>
    <row r="34" spans="1:33">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row>
    <row r="35" spans="1:33">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row>
    <row r="36" spans="1:33">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row>
    <row r="37" spans="1:33">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row>
    <row r="38" spans="1:33">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row>
    <row r="39" spans="1:33">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row>
    <row r="40" spans="1:33">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row>
    <row r="41" spans="1:33">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row>
    <row r="42" spans="1:33">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row>
    <row r="43" spans="1:33">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row>
    <row r="44" spans="1:33">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row>
    <row r="45" spans="1:33">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row>
    <row r="46" spans="1:33">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row>
    <row r="47" spans="1:33">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row>
    <row r="48" spans="1:33">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row>
    <row r="49" spans="1:33">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row>
    <row r="50" spans="1:33">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row>
    <row r="51" spans="1:33">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row>
    <row r="52" spans="1:33">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row>
    <row r="53" spans="1:33">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row>
    <row r="54" spans="1:33">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row>
    <row r="55" spans="1:33">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row>
    <row r="56" spans="1:33">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row>
    <row r="57" spans="1:33">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row>
    <row r="58" spans="1:33">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row>
    <row r="59" spans="1:33">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row>
    <row r="60" spans="1:33">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row>
    <row r="61" spans="1:33">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row>
    <row r="62" spans="1:33">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row>
    <row r="63" spans="1:33">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row>
    <row r="64" spans="1:33">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row>
    <row r="65" spans="1:33">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row>
    <row r="66" spans="1:33">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row>
    <row r="67" spans="1:33">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row>
    <row r="68" spans="1:33">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row>
    <row r="69" spans="1:33">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row>
    <row r="70" spans="1:33">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row>
    <row r="71" spans="1:33">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row>
    <row r="72" spans="1:33">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row>
    <row r="73" spans="1:33">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row>
    <row r="74" spans="1:33">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row>
    <row r="75" spans="1:33">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row>
    <row r="76" spans="1:33">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row>
    <row r="77" spans="1:33">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row>
    <row r="78" spans="1:33">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row>
    <row r="79" spans="1:33">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row>
    <row r="80" spans="1:33">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row>
  </sheetData>
  <mergeCells count="24">
    <mergeCell ref="C18:E18"/>
    <mergeCell ref="C17:E17"/>
    <mergeCell ref="B2:E3"/>
    <mergeCell ref="C5:E5"/>
    <mergeCell ref="C12:E12"/>
    <mergeCell ref="C13:E13"/>
    <mergeCell ref="C14:E14"/>
    <mergeCell ref="C6:E6"/>
    <mergeCell ref="C7:E7"/>
    <mergeCell ref="C16:E16"/>
    <mergeCell ref="C8:E8"/>
    <mergeCell ref="C9:E9"/>
    <mergeCell ref="C10:E10"/>
    <mergeCell ref="C11:E11"/>
    <mergeCell ref="C15:E15"/>
    <mergeCell ref="I2:K3"/>
    <mergeCell ref="H13:H16"/>
    <mergeCell ref="H10:H12"/>
    <mergeCell ref="H7:H9"/>
    <mergeCell ref="I7:J9"/>
    <mergeCell ref="I10:J12"/>
    <mergeCell ref="I13:J16"/>
    <mergeCell ref="H5:J6"/>
    <mergeCell ref="F2:H3"/>
  </mergeCells>
  <hyperlinks>
    <hyperlink ref="F2:H3" r:id="rId1" display="http://teamprof.ru/" xr:uid="{00000000-0004-0000-0000-000000000000}"/>
    <hyperlink ref="C6:E6" location="Бахрома!A1" display="Светодиодная бахрома TEAMPROF" xr:uid="{00000000-0004-0000-0000-000001000000}"/>
    <hyperlink ref="C7:E7" location="Занавесы!A1" display="Светодиодные занавесы TEAMPROF" xr:uid="{00000000-0004-0000-0000-000002000000}"/>
    <hyperlink ref="C8:E8" location="'Гирлянда Нить'!A1" display="Светодиодные гирлянды Нить TEAMPROF" xr:uid="{00000000-0004-0000-0000-000003000000}"/>
    <hyperlink ref="C9:E9" location="Спайдеры!A1" display="Светодиодные гирлянды Спайдер для деревьев TEAMPROF" xr:uid="{00000000-0004-0000-0000-000004000000}"/>
    <hyperlink ref="C10:E10" location="Шарики!A1" display="Светодиодные гирлянды Шарики TEAMPROF" xr:uid="{00000000-0004-0000-0000-000005000000}"/>
    <hyperlink ref="C11:E11" location="Сетки!A1" display="Светодиодные сетки TEAMPROF" xr:uid="{00000000-0004-0000-0000-000006000000}"/>
    <hyperlink ref="C12:E12" location="Дюралайт!A1" display="Дюралайт - светодиодный шнур TEAMPROF" xr:uid="{00000000-0004-0000-0000-000007000000}"/>
    <hyperlink ref="C13:E13" location="'Гибкий неон'!A1" display="Гибкий неон TEAMPROF" xr:uid="{00000000-0004-0000-0000-000008000000}"/>
    <hyperlink ref="C14:E14" location="'Белт-лайт'!A1" display="Белт-лайт TEAMPROF" xr:uid="{00000000-0004-0000-0000-000009000000}"/>
    <hyperlink ref="C15:E15" location="'Соединители, блоки питания'!A1" display="Соединители и блоки питания TEAMPROF" xr:uid="{00000000-0004-0000-0000-00000A000000}"/>
    <hyperlink ref="C16:E16" location="'Несветовые материалы'!R1C1" display=" Несветовые декоративные материалы TEAMPROF" xr:uid="{00000000-0004-0000-0000-00000B000000}"/>
    <hyperlink ref="C17:E17" location="Фигуры!R1C1" display="Фигуры TEAMPROF" xr:uid="{00000000-0004-0000-0000-00000C000000}"/>
    <hyperlink ref="C18:E18" location="Сосульки!R1C1" display="Сосульки TEAMPROF" xr:uid="{00000000-0004-0000-0000-00000D000000}"/>
  </hyperlinks>
  <pageMargins left="0.25" right="0.25" top="0.75" bottom="0.75" header="0.3" footer="0.3"/>
  <pageSetup paperSize="9" scale="69" orientation="landscape" horizontalDpi="300" verticalDpi="300" r:id="rId2"/>
  <colBreaks count="1" manualBreakCount="1">
    <brk id="13"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P60"/>
  <sheetViews>
    <sheetView zoomScale="85" zoomScaleNormal="85" workbookViewId="0">
      <pane ySplit="2" topLeftCell="A3" activePane="bottomLeft" state="frozen"/>
      <selection pane="bottomLeft" activeCell="A2" sqref="A2"/>
    </sheetView>
  </sheetViews>
  <sheetFormatPr defaultRowHeight="15"/>
  <cols>
    <col min="1" max="1" width="27.7109375" customWidth="1"/>
    <col min="2" max="2" width="10" style="6" customWidth="1"/>
    <col min="3" max="3" width="50.28515625" customWidth="1"/>
    <col min="4" max="4" width="63.28515625" customWidth="1"/>
    <col min="5" max="5" width="32.5703125" customWidth="1"/>
    <col min="6" max="6" width="11.85546875" style="4" customWidth="1"/>
    <col min="7" max="12" width="9.42578125" style="4" customWidth="1"/>
    <col min="13" max="13" width="20.7109375" style="4" customWidth="1"/>
    <col min="14" max="16" width="8.85546875" style="4"/>
  </cols>
  <sheetData>
    <row r="1" spans="1:16" s="1" customFormat="1" ht="73.150000000000006" customHeight="1">
      <c r="A1" s="5"/>
      <c r="B1" s="5"/>
      <c r="C1" s="141"/>
      <c r="D1" s="141"/>
      <c r="E1" s="141"/>
      <c r="F1" s="186"/>
      <c r="G1" s="186"/>
      <c r="H1" s="186"/>
      <c r="I1" s="186"/>
      <c r="J1" s="186"/>
      <c r="K1" s="186"/>
      <c r="L1" s="186"/>
      <c r="M1" s="186"/>
      <c r="N1" s="186"/>
      <c r="O1" s="14"/>
      <c r="P1" s="14"/>
    </row>
    <row r="2" spans="1:16" s="1" customFormat="1" ht="42.75">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row>
    <row r="3" spans="1:16" ht="144" customHeight="1">
      <c r="A3" s="19" t="s">
        <v>180</v>
      </c>
      <c r="B3" s="42" t="s">
        <v>417</v>
      </c>
      <c r="C3" s="30" t="s">
        <v>181</v>
      </c>
      <c r="D3" s="157" t="s">
        <v>689</v>
      </c>
      <c r="E3" s="80"/>
      <c r="F3" s="18">
        <v>40020</v>
      </c>
      <c r="G3" s="18">
        <f>F3*0.85</f>
        <v>34017</v>
      </c>
      <c r="H3" s="18">
        <f>F3*0.8</f>
        <v>32016</v>
      </c>
      <c r="I3" s="18">
        <f>F3*0.77</f>
        <v>30815.4</v>
      </c>
      <c r="J3" s="18">
        <f>F3*0.73</f>
        <v>29214.6</v>
      </c>
      <c r="K3" s="18">
        <f>F3*0.7</f>
        <v>28014</v>
      </c>
      <c r="L3" s="18">
        <f>F3*0.67</f>
        <v>26813.4</v>
      </c>
      <c r="M3" s="24">
        <f>F3*0.65</f>
        <v>26013</v>
      </c>
      <c r="N3" s="21"/>
      <c r="O3" s="21"/>
      <c r="P3" s="21"/>
    </row>
    <row r="4" spans="1:16" ht="144" customHeight="1">
      <c r="A4" s="26" t="s">
        <v>182</v>
      </c>
      <c r="B4" s="42" t="s">
        <v>418</v>
      </c>
      <c r="C4" s="48" t="s">
        <v>183</v>
      </c>
      <c r="D4" s="162"/>
      <c r="E4" s="80"/>
      <c r="F4" s="18">
        <v>40020</v>
      </c>
      <c r="G4" s="18">
        <f t="shared" ref="G4:G10" si="0">F4*0.85</f>
        <v>34017</v>
      </c>
      <c r="H4" s="18">
        <f t="shared" ref="H4:H10" si="1">F4*0.8</f>
        <v>32016</v>
      </c>
      <c r="I4" s="18">
        <f t="shared" ref="I4:I10" si="2">F4*0.77</f>
        <v>30815.4</v>
      </c>
      <c r="J4" s="18">
        <f t="shared" ref="J4:J10" si="3">F4*0.73</f>
        <v>29214.6</v>
      </c>
      <c r="K4" s="18">
        <f t="shared" ref="K4:K10" si="4">F4*0.7</f>
        <v>28014</v>
      </c>
      <c r="L4" s="18">
        <f t="shared" ref="L4:L10" si="5">F4*0.67</f>
        <v>26813.4</v>
      </c>
      <c r="M4" s="24">
        <f t="shared" ref="M4:M10" si="6">F4*0.65</f>
        <v>26013</v>
      </c>
      <c r="N4" s="21"/>
      <c r="O4" s="21"/>
      <c r="P4" s="21"/>
    </row>
    <row r="5" spans="1:16" ht="90" customHeight="1">
      <c r="A5" s="28" t="s">
        <v>230</v>
      </c>
      <c r="B5" s="42" t="s">
        <v>419</v>
      </c>
      <c r="C5" s="48" t="s">
        <v>184</v>
      </c>
      <c r="D5" s="48" t="s">
        <v>705</v>
      </c>
      <c r="E5" s="43"/>
      <c r="F5" s="18">
        <v>730</v>
      </c>
      <c r="G5" s="18">
        <f t="shared" si="0"/>
        <v>620.5</v>
      </c>
      <c r="H5" s="18">
        <f t="shared" si="1"/>
        <v>584</v>
      </c>
      <c r="I5" s="18">
        <f t="shared" si="2"/>
        <v>562.1</v>
      </c>
      <c r="J5" s="18">
        <f t="shared" si="3"/>
        <v>532.9</v>
      </c>
      <c r="K5" s="18">
        <f t="shared" si="4"/>
        <v>510.99999999999994</v>
      </c>
      <c r="L5" s="18">
        <f t="shared" si="5"/>
        <v>489.1</v>
      </c>
      <c r="M5" s="24">
        <f t="shared" si="6"/>
        <v>474.5</v>
      </c>
      <c r="N5" s="21"/>
      <c r="O5" s="21"/>
      <c r="P5" s="21"/>
    </row>
    <row r="6" spans="1:16" ht="86.45" customHeight="1">
      <c r="A6" s="26" t="s">
        <v>227</v>
      </c>
      <c r="B6" s="42" t="s">
        <v>420</v>
      </c>
      <c r="C6" s="48" t="s">
        <v>185</v>
      </c>
      <c r="D6" s="48"/>
      <c r="E6" s="43"/>
      <c r="F6" s="18">
        <v>37</v>
      </c>
      <c r="G6" s="18">
        <f t="shared" si="0"/>
        <v>31.45</v>
      </c>
      <c r="H6" s="18">
        <f t="shared" si="1"/>
        <v>29.6</v>
      </c>
      <c r="I6" s="18">
        <f t="shared" si="2"/>
        <v>28.490000000000002</v>
      </c>
      <c r="J6" s="18">
        <f t="shared" si="3"/>
        <v>27.009999999999998</v>
      </c>
      <c r="K6" s="18">
        <f t="shared" si="4"/>
        <v>25.9</v>
      </c>
      <c r="L6" s="18">
        <f t="shared" si="5"/>
        <v>24.790000000000003</v>
      </c>
      <c r="M6" s="24">
        <f t="shared" si="6"/>
        <v>24.05</v>
      </c>
      <c r="N6" s="21"/>
      <c r="O6" s="21"/>
      <c r="P6" s="21"/>
    </row>
    <row r="7" spans="1:16" ht="87" customHeight="1">
      <c r="A7" s="26" t="s">
        <v>229</v>
      </c>
      <c r="B7" s="42" t="s">
        <v>421</v>
      </c>
      <c r="C7" s="48" t="s">
        <v>186</v>
      </c>
      <c r="D7" s="48"/>
      <c r="E7" s="43"/>
      <c r="F7" s="18">
        <v>63</v>
      </c>
      <c r="G7" s="18">
        <f t="shared" si="0"/>
        <v>53.55</v>
      </c>
      <c r="H7" s="18">
        <f t="shared" si="1"/>
        <v>50.400000000000006</v>
      </c>
      <c r="I7" s="18">
        <f t="shared" si="2"/>
        <v>48.51</v>
      </c>
      <c r="J7" s="18">
        <f t="shared" si="3"/>
        <v>45.99</v>
      </c>
      <c r="K7" s="18">
        <f t="shared" si="4"/>
        <v>44.099999999999994</v>
      </c>
      <c r="L7" s="18">
        <f t="shared" si="5"/>
        <v>42.21</v>
      </c>
      <c r="M7" s="24">
        <f t="shared" si="6"/>
        <v>40.950000000000003</v>
      </c>
      <c r="N7" s="21"/>
      <c r="O7" s="21"/>
      <c r="P7" s="21"/>
    </row>
    <row r="8" spans="1:16" ht="97.15" customHeight="1">
      <c r="A8" s="26" t="s">
        <v>228</v>
      </c>
      <c r="B8" s="42" t="s">
        <v>422</v>
      </c>
      <c r="C8" s="48" t="s">
        <v>187</v>
      </c>
      <c r="D8" s="48"/>
      <c r="E8" s="43"/>
      <c r="F8" s="18">
        <v>365</v>
      </c>
      <c r="G8" s="18">
        <f t="shared" si="0"/>
        <v>310.25</v>
      </c>
      <c r="H8" s="18">
        <f t="shared" si="1"/>
        <v>292</v>
      </c>
      <c r="I8" s="18">
        <f t="shared" si="2"/>
        <v>281.05</v>
      </c>
      <c r="J8" s="18">
        <f t="shared" si="3"/>
        <v>266.45</v>
      </c>
      <c r="K8" s="18">
        <f t="shared" si="4"/>
        <v>255.49999999999997</v>
      </c>
      <c r="L8" s="18">
        <f t="shared" si="5"/>
        <v>244.55</v>
      </c>
      <c r="M8" s="24">
        <f t="shared" si="6"/>
        <v>237.25</v>
      </c>
      <c r="N8" s="21"/>
      <c r="O8" s="21"/>
      <c r="P8" s="21"/>
    </row>
    <row r="9" spans="1:16" ht="97.15" customHeight="1">
      <c r="A9" s="26" t="s">
        <v>459</v>
      </c>
      <c r="B9" s="42" t="s">
        <v>460</v>
      </c>
      <c r="C9" s="48" t="s">
        <v>537</v>
      </c>
      <c r="D9" s="48"/>
      <c r="E9" s="43"/>
      <c r="F9" s="18">
        <v>665</v>
      </c>
      <c r="G9" s="18">
        <f t="shared" si="0"/>
        <v>565.25</v>
      </c>
      <c r="H9" s="18">
        <f t="shared" si="1"/>
        <v>532</v>
      </c>
      <c r="I9" s="18">
        <f t="shared" si="2"/>
        <v>512.05000000000007</v>
      </c>
      <c r="J9" s="18">
        <f t="shared" si="3"/>
        <v>485.45</v>
      </c>
      <c r="K9" s="18">
        <f t="shared" si="4"/>
        <v>465.49999999999994</v>
      </c>
      <c r="L9" s="18">
        <f t="shared" si="5"/>
        <v>445.55</v>
      </c>
      <c r="M9" s="24">
        <f t="shared" si="6"/>
        <v>432.25</v>
      </c>
      <c r="N9" s="21"/>
      <c r="O9" s="21"/>
      <c r="P9" s="21"/>
    </row>
    <row r="10" spans="1:16" ht="97.15" customHeight="1">
      <c r="A10" s="26" t="s">
        <v>461</v>
      </c>
      <c r="B10" s="42" t="s">
        <v>462</v>
      </c>
      <c r="C10" s="48" t="s">
        <v>538</v>
      </c>
      <c r="D10" s="48"/>
      <c r="E10" s="43"/>
      <c r="F10" s="18">
        <v>780</v>
      </c>
      <c r="G10" s="18">
        <f t="shared" si="0"/>
        <v>663</v>
      </c>
      <c r="H10" s="18">
        <f t="shared" si="1"/>
        <v>624</v>
      </c>
      <c r="I10" s="18">
        <f t="shared" si="2"/>
        <v>600.6</v>
      </c>
      <c r="J10" s="18">
        <f t="shared" si="3"/>
        <v>569.4</v>
      </c>
      <c r="K10" s="18">
        <f t="shared" si="4"/>
        <v>546</v>
      </c>
      <c r="L10" s="18">
        <f t="shared" si="5"/>
        <v>522.6</v>
      </c>
      <c r="M10" s="24">
        <f t="shared" si="6"/>
        <v>507</v>
      </c>
      <c r="N10" s="21"/>
      <c r="O10" s="21"/>
      <c r="P10" s="21"/>
    </row>
    <row r="11" spans="1:16">
      <c r="B11"/>
    </row>
    <row r="12" spans="1:16">
      <c r="B12"/>
    </row>
    <row r="13" spans="1:16">
      <c r="B13"/>
    </row>
    <row r="14" spans="1:16">
      <c r="B14"/>
    </row>
    <row r="15" spans="1:16">
      <c r="B15"/>
    </row>
    <row r="16" spans="1:16">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N1"/>
    <mergeCell ref="C1:E1"/>
    <mergeCell ref="D3:D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P62"/>
  <sheetViews>
    <sheetView zoomScale="85" zoomScaleNormal="85" workbookViewId="0">
      <pane ySplit="2" topLeftCell="A3" activePane="bottomLeft" state="frozen"/>
      <selection pane="bottomLeft" activeCell="A2" sqref="A2"/>
    </sheetView>
  </sheetViews>
  <sheetFormatPr defaultRowHeight="15"/>
  <cols>
    <col min="1" max="1" width="25.140625" customWidth="1"/>
    <col min="2" max="2" width="10" style="6" customWidth="1"/>
    <col min="3" max="3" width="68.85546875" customWidth="1"/>
    <col min="4" max="4" width="58.140625" customWidth="1"/>
    <col min="5" max="5" width="32.5703125" customWidth="1"/>
    <col min="6" max="6" width="12.85546875" customWidth="1"/>
    <col min="7" max="12" width="11.140625" customWidth="1"/>
    <col min="13" max="13" width="21.28515625"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2.75">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row>
    <row r="3" spans="1:16" ht="117.75" customHeight="1">
      <c r="A3" s="19" t="s">
        <v>449</v>
      </c>
      <c r="B3" s="42" t="s">
        <v>451</v>
      </c>
      <c r="C3" s="30" t="s">
        <v>669</v>
      </c>
      <c r="D3" s="157" t="s">
        <v>681</v>
      </c>
      <c r="E3" s="49"/>
      <c r="F3" s="79">
        <v>7705</v>
      </c>
      <c r="G3" s="18">
        <f>F3*0.85</f>
        <v>6549.25</v>
      </c>
      <c r="H3" s="18">
        <f>F3*0.8</f>
        <v>6164</v>
      </c>
      <c r="I3" s="18">
        <f>F3*0.77</f>
        <v>5932.85</v>
      </c>
      <c r="J3" s="18">
        <f>F3*0.73</f>
        <v>5624.65</v>
      </c>
      <c r="K3" s="18">
        <f>F3*0.7</f>
        <v>5393.5</v>
      </c>
      <c r="L3" s="18">
        <f>F3*0.67</f>
        <v>5162.3500000000004</v>
      </c>
      <c r="M3" s="24">
        <f>F3*0.65</f>
        <v>5008.25</v>
      </c>
      <c r="N3" s="21"/>
      <c r="O3" s="21"/>
      <c r="P3" s="21"/>
    </row>
    <row r="4" spans="1:16" ht="117.75" customHeight="1">
      <c r="A4" s="19" t="s">
        <v>450</v>
      </c>
      <c r="B4" s="42" t="s">
        <v>452</v>
      </c>
      <c r="C4" s="96" t="s">
        <v>668</v>
      </c>
      <c r="D4" s="161"/>
      <c r="E4" s="80"/>
      <c r="F4" s="79">
        <v>7705</v>
      </c>
      <c r="G4" s="18">
        <f t="shared" ref="G4:G17" si="0">F4*0.85</f>
        <v>6549.25</v>
      </c>
      <c r="H4" s="18">
        <f t="shared" ref="H4:H17" si="1">F4*0.8</f>
        <v>6164</v>
      </c>
      <c r="I4" s="18">
        <f t="shared" ref="I4:I17" si="2">F4*0.77</f>
        <v>5932.85</v>
      </c>
      <c r="J4" s="18">
        <f t="shared" ref="J4:J17" si="3">F4*0.73</f>
        <v>5624.65</v>
      </c>
      <c r="K4" s="18">
        <f t="shared" ref="K4:K17" si="4">F4*0.7</f>
        <v>5393.5</v>
      </c>
      <c r="L4" s="18">
        <f t="shared" ref="L4:L17" si="5">F4*0.67</f>
        <v>5162.3500000000004</v>
      </c>
      <c r="M4" s="24">
        <f t="shared" ref="M4:M17" si="6">F4*0.65</f>
        <v>5008.25</v>
      </c>
      <c r="N4" s="21"/>
      <c r="O4" s="21"/>
      <c r="P4" s="21"/>
    </row>
    <row r="5" spans="1:16" ht="79.150000000000006" customHeight="1">
      <c r="A5" s="19" t="s">
        <v>188</v>
      </c>
      <c r="B5" s="42" t="s">
        <v>423</v>
      </c>
      <c r="C5" s="20" t="s">
        <v>189</v>
      </c>
      <c r="D5" s="157" t="s">
        <v>670</v>
      </c>
      <c r="E5" s="37"/>
      <c r="F5" s="79">
        <v>19895</v>
      </c>
      <c r="G5" s="18">
        <f t="shared" si="0"/>
        <v>16910.75</v>
      </c>
      <c r="H5" s="18">
        <f t="shared" si="1"/>
        <v>15916</v>
      </c>
      <c r="I5" s="18">
        <f t="shared" si="2"/>
        <v>15319.15</v>
      </c>
      <c r="J5" s="18">
        <f t="shared" si="3"/>
        <v>14523.35</v>
      </c>
      <c r="K5" s="18">
        <f t="shared" si="4"/>
        <v>13926.5</v>
      </c>
      <c r="L5" s="18">
        <f t="shared" si="5"/>
        <v>13329.650000000001</v>
      </c>
      <c r="M5" s="24">
        <f t="shared" si="6"/>
        <v>12931.75</v>
      </c>
      <c r="N5" s="21"/>
      <c r="O5" s="21"/>
      <c r="P5" s="21"/>
    </row>
    <row r="6" spans="1:16" ht="79.150000000000006" customHeight="1">
      <c r="A6" s="19" t="s">
        <v>190</v>
      </c>
      <c r="B6" s="42" t="s">
        <v>424</v>
      </c>
      <c r="C6" s="20" t="s">
        <v>191</v>
      </c>
      <c r="D6" s="161"/>
      <c r="E6" s="37"/>
      <c r="F6" s="79">
        <v>19895</v>
      </c>
      <c r="G6" s="18">
        <f t="shared" si="0"/>
        <v>16910.75</v>
      </c>
      <c r="H6" s="18">
        <f t="shared" si="1"/>
        <v>15916</v>
      </c>
      <c r="I6" s="18">
        <f t="shared" si="2"/>
        <v>15319.15</v>
      </c>
      <c r="J6" s="18">
        <f t="shared" si="3"/>
        <v>14523.35</v>
      </c>
      <c r="K6" s="18">
        <f t="shared" si="4"/>
        <v>13926.5</v>
      </c>
      <c r="L6" s="18">
        <f t="shared" si="5"/>
        <v>13329.650000000001</v>
      </c>
      <c r="M6" s="24">
        <f t="shared" si="6"/>
        <v>12931.75</v>
      </c>
      <c r="N6" s="21"/>
      <c r="O6" s="21"/>
      <c r="P6" s="21"/>
    </row>
    <row r="7" spans="1:16" ht="79.150000000000006" customHeight="1">
      <c r="A7" s="19" t="s">
        <v>192</v>
      </c>
      <c r="B7" s="42" t="s">
        <v>425</v>
      </c>
      <c r="C7" s="20" t="s">
        <v>193</v>
      </c>
      <c r="D7" s="161"/>
      <c r="E7" s="37"/>
      <c r="F7" s="79">
        <v>31050</v>
      </c>
      <c r="G7" s="18">
        <f t="shared" si="0"/>
        <v>26392.5</v>
      </c>
      <c r="H7" s="18">
        <f t="shared" si="1"/>
        <v>24840</v>
      </c>
      <c r="I7" s="18">
        <f t="shared" si="2"/>
        <v>23908.5</v>
      </c>
      <c r="J7" s="18">
        <f t="shared" si="3"/>
        <v>22666.5</v>
      </c>
      <c r="K7" s="18">
        <f t="shared" si="4"/>
        <v>21735</v>
      </c>
      <c r="L7" s="18">
        <f t="shared" si="5"/>
        <v>20803.5</v>
      </c>
      <c r="M7" s="24">
        <f t="shared" si="6"/>
        <v>20182.5</v>
      </c>
      <c r="N7" s="21"/>
      <c r="O7" s="21"/>
      <c r="P7" s="21"/>
    </row>
    <row r="8" spans="1:16" ht="79.150000000000006" customHeight="1">
      <c r="A8" s="26" t="s">
        <v>194</v>
      </c>
      <c r="B8" s="42" t="s">
        <v>426</v>
      </c>
      <c r="C8" s="23" t="s">
        <v>195</v>
      </c>
      <c r="D8" s="162"/>
      <c r="E8" s="37"/>
      <c r="F8" s="79">
        <v>31050</v>
      </c>
      <c r="G8" s="18">
        <f t="shared" si="0"/>
        <v>26392.5</v>
      </c>
      <c r="H8" s="18">
        <f t="shared" si="1"/>
        <v>24840</v>
      </c>
      <c r="I8" s="18">
        <f t="shared" si="2"/>
        <v>23908.5</v>
      </c>
      <c r="J8" s="18">
        <f t="shared" si="3"/>
        <v>22666.5</v>
      </c>
      <c r="K8" s="18">
        <f t="shared" si="4"/>
        <v>21735</v>
      </c>
      <c r="L8" s="18">
        <f t="shared" si="5"/>
        <v>20803.5</v>
      </c>
      <c r="M8" s="24">
        <f t="shared" si="6"/>
        <v>20182.5</v>
      </c>
      <c r="N8" s="21"/>
      <c r="O8" s="21"/>
      <c r="P8" s="21"/>
    </row>
    <row r="9" spans="1:16" ht="79.150000000000006" customHeight="1">
      <c r="A9" s="26" t="s">
        <v>196</v>
      </c>
      <c r="B9" s="42" t="s">
        <v>427</v>
      </c>
      <c r="C9" s="23" t="s">
        <v>197</v>
      </c>
      <c r="D9" s="23"/>
      <c r="E9" s="37"/>
      <c r="F9" s="79">
        <v>150</v>
      </c>
      <c r="G9" s="18">
        <f t="shared" si="0"/>
        <v>127.5</v>
      </c>
      <c r="H9" s="18">
        <f t="shared" si="1"/>
        <v>120</v>
      </c>
      <c r="I9" s="18">
        <f t="shared" si="2"/>
        <v>115.5</v>
      </c>
      <c r="J9" s="18">
        <f t="shared" si="3"/>
        <v>109.5</v>
      </c>
      <c r="K9" s="18">
        <f t="shared" si="4"/>
        <v>105</v>
      </c>
      <c r="L9" s="18">
        <f t="shared" si="5"/>
        <v>100.5</v>
      </c>
      <c r="M9" s="24">
        <f t="shared" si="6"/>
        <v>97.5</v>
      </c>
      <c r="N9" s="21"/>
      <c r="O9" s="21"/>
      <c r="P9" s="21"/>
    </row>
    <row r="10" spans="1:16" ht="79.150000000000006" customHeight="1">
      <c r="A10" s="26" t="s">
        <v>198</v>
      </c>
      <c r="B10" s="42" t="s">
        <v>428</v>
      </c>
      <c r="C10" s="23" t="s">
        <v>199</v>
      </c>
      <c r="D10" s="23"/>
      <c r="E10" s="37"/>
      <c r="F10" s="79">
        <v>150</v>
      </c>
      <c r="G10" s="18">
        <f t="shared" si="0"/>
        <v>127.5</v>
      </c>
      <c r="H10" s="18">
        <f t="shared" si="1"/>
        <v>120</v>
      </c>
      <c r="I10" s="18">
        <f t="shared" si="2"/>
        <v>115.5</v>
      </c>
      <c r="J10" s="18">
        <f t="shared" si="3"/>
        <v>109.5</v>
      </c>
      <c r="K10" s="18">
        <f t="shared" si="4"/>
        <v>105</v>
      </c>
      <c r="L10" s="18">
        <f t="shared" si="5"/>
        <v>100.5</v>
      </c>
      <c r="M10" s="24">
        <f t="shared" si="6"/>
        <v>97.5</v>
      </c>
      <c r="N10" s="21"/>
      <c r="O10" s="21"/>
      <c r="P10" s="21"/>
    </row>
    <row r="11" spans="1:16" ht="79.150000000000006" customHeight="1">
      <c r="A11" s="26" t="s">
        <v>200</v>
      </c>
      <c r="B11" s="42" t="s">
        <v>704</v>
      </c>
      <c r="C11" s="23" t="s">
        <v>201</v>
      </c>
      <c r="D11" s="23"/>
      <c r="E11" s="37"/>
      <c r="F11" s="79">
        <v>150</v>
      </c>
      <c r="G11" s="18">
        <f t="shared" si="0"/>
        <v>127.5</v>
      </c>
      <c r="H11" s="18">
        <f t="shared" si="1"/>
        <v>120</v>
      </c>
      <c r="I11" s="18">
        <f t="shared" si="2"/>
        <v>115.5</v>
      </c>
      <c r="J11" s="18">
        <f t="shared" si="3"/>
        <v>109.5</v>
      </c>
      <c r="K11" s="18">
        <f t="shared" si="4"/>
        <v>105</v>
      </c>
      <c r="L11" s="18">
        <f t="shared" si="5"/>
        <v>100.5</v>
      </c>
      <c r="M11" s="24">
        <f t="shared" si="6"/>
        <v>97.5</v>
      </c>
      <c r="N11" s="21"/>
      <c r="O11" s="21"/>
      <c r="P11" s="21"/>
    </row>
    <row r="12" spans="1:16" ht="79.150000000000006" customHeight="1">
      <c r="A12" s="26" t="s">
        <v>202</v>
      </c>
      <c r="B12" s="42" t="s">
        <v>703</v>
      </c>
      <c r="C12" s="23" t="s">
        <v>203</v>
      </c>
      <c r="D12" s="23"/>
      <c r="E12" s="37"/>
      <c r="F12" s="79">
        <v>150</v>
      </c>
      <c r="G12" s="18">
        <f t="shared" si="0"/>
        <v>127.5</v>
      </c>
      <c r="H12" s="18">
        <f t="shared" si="1"/>
        <v>120</v>
      </c>
      <c r="I12" s="18">
        <f t="shared" si="2"/>
        <v>115.5</v>
      </c>
      <c r="J12" s="18">
        <f t="shared" si="3"/>
        <v>109.5</v>
      </c>
      <c r="K12" s="18">
        <f t="shared" si="4"/>
        <v>105</v>
      </c>
      <c r="L12" s="18">
        <f t="shared" si="5"/>
        <v>100.5</v>
      </c>
      <c r="M12" s="24">
        <f t="shared" si="6"/>
        <v>97.5</v>
      </c>
      <c r="N12" s="21"/>
      <c r="O12" s="21"/>
      <c r="P12" s="21"/>
    </row>
    <row r="13" spans="1:16" ht="79.150000000000006" customHeight="1">
      <c r="A13" s="26" t="s">
        <v>204</v>
      </c>
      <c r="B13" s="42" t="s">
        <v>702</v>
      </c>
      <c r="C13" s="23" t="s">
        <v>205</v>
      </c>
      <c r="D13" s="23"/>
      <c r="E13" s="37"/>
      <c r="F13" s="79">
        <v>200</v>
      </c>
      <c r="G13" s="18">
        <f t="shared" si="0"/>
        <v>170</v>
      </c>
      <c r="H13" s="18">
        <f t="shared" si="1"/>
        <v>160</v>
      </c>
      <c r="I13" s="18">
        <f t="shared" si="2"/>
        <v>154</v>
      </c>
      <c r="J13" s="18">
        <f t="shared" si="3"/>
        <v>146</v>
      </c>
      <c r="K13" s="18">
        <f t="shared" si="4"/>
        <v>140</v>
      </c>
      <c r="L13" s="18">
        <f t="shared" si="5"/>
        <v>134</v>
      </c>
      <c r="M13" s="24">
        <f t="shared" si="6"/>
        <v>130</v>
      </c>
      <c r="N13" s="21"/>
      <c r="O13" s="21"/>
      <c r="P13" s="21"/>
    </row>
    <row r="14" spans="1:16" ht="87" customHeight="1">
      <c r="A14" s="26" t="s">
        <v>231</v>
      </c>
      <c r="B14" s="42" t="s">
        <v>701</v>
      </c>
      <c r="C14" s="23" t="s">
        <v>556</v>
      </c>
      <c r="D14" s="23"/>
      <c r="E14" s="37"/>
      <c r="F14" s="79">
        <v>447</v>
      </c>
      <c r="G14" s="18">
        <f t="shared" si="0"/>
        <v>379.95</v>
      </c>
      <c r="H14" s="18">
        <f t="shared" si="1"/>
        <v>357.6</v>
      </c>
      <c r="I14" s="18">
        <f t="shared" si="2"/>
        <v>344.19</v>
      </c>
      <c r="J14" s="18">
        <f t="shared" si="3"/>
        <v>326.31</v>
      </c>
      <c r="K14" s="18">
        <f t="shared" si="4"/>
        <v>312.89999999999998</v>
      </c>
      <c r="L14" s="18">
        <f t="shared" si="5"/>
        <v>299.49</v>
      </c>
      <c r="M14" s="24">
        <f t="shared" si="6"/>
        <v>290.55</v>
      </c>
      <c r="N14" s="21"/>
      <c r="O14" s="21"/>
      <c r="P14" s="21"/>
    </row>
    <row r="15" spans="1:16" ht="87" customHeight="1">
      <c r="A15" s="26" t="s">
        <v>453</v>
      </c>
      <c r="B15" s="42" t="s">
        <v>454</v>
      </c>
      <c r="C15" s="48" t="s">
        <v>536</v>
      </c>
      <c r="D15" s="48"/>
      <c r="E15" s="80"/>
      <c r="F15" s="79">
        <v>220</v>
      </c>
      <c r="G15" s="18">
        <f t="shared" si="0"/>
        <v>187</v>
      </c>
      <c r="H15" s="18">
        <f t="shared" si="1"/>
        <v>176</v>
      </c>
      <c r="I15" s="18">
        <f t="shared" si="2"/>
        <v>169.4</v>
      </c>
      <c r="J15" s="18">
        <f t="shared" si="3"/>
        <v>160.6</v>
      </c>
      <c r="K15" s="18">
        <f t="shared" si="4"/>
        <v>154</v>
      </c>
      <c r="L15" s="18">
        <f t="shared" si="5"/>
        <v>147.4</v>
      </c>
      <c r="M15" s="24">
        <f t="shared" si="6"/>
        <v>143</v>
      </c>
      <c r="N15" s="21"/>
      <c r="O15" s="21"/>
      <c r="P15" s="21"/>
    </row>
    <row r="16" spans="1:16" ht="87" customHeight="1">
      <c r="A16" s="26" t="s">
        <v>503</v>
      </c>
      <c r="B16" s="42" t="s">
        <v>504</v>
      </c>
      <c r="C16" s="48" t="s">
        <v>535</v>
      </c>
      <c r="D16" s="48"/>
      <c r="E16" s="80"/>
      <c r="F16" s="79">
        <v>220</v>
      </c>
      <c r="G16" s="18">
        <f t="shared" si="0"/>
        <v>187</v>
      </c>
      <c r="H16" s="18">
        <f t="shared" si="1"/>
        <v>176</v>
      </c>
      <c r="I16" s="18">
        <f t="shared" si="2"/>
        <v>169.4</v>
      </c>
      <c r="J16" s="18">
        <f t="shared" si="3"/>
        <v>160.6</v>
      </c>
      <c r="K16" s="18">
        <f t="shared" si="4"/>
        <v>154</v>
      </c>
      <c r="L16" s="18">
        <f t="shared" si="5"/>
        <v>147.4</v>
      </c>
      <c r="M16" s="24">
        <f t="shared" si="6"/>
        <v>143</v>
      </c>
      <c r="N16" s="21"/>
      <c r="O16" s="21"/>
      <c r="P16" s="21"/>
    </row>
    <row r="17" spans="1:16" ht="87" customHeight="1">
      <c r="A17" s="26" t="s">
        <v>463</v>
      </c>
      <c r="B17" s="42" t="s">
        <v>464</v>
      </c>
      <c r="C17" s="48" t="s">
        <v>671</v>
      </c>
      <c r="D17" s="48"/>
      <c r="E17" s="80"/>
      <c r="F17" s="79">
        <v>510</v>
      </c>
      <c r="G17" s="18">
        <f t="shared" si="0"/>
        <v>433.5</v>
      </c>
      <c r="H17" s="18">
        <f t="shared" si="1"/>
        <v>408</v>
      </c>
      <c r="I17" s="18">
        <f t="shared" si="2"/>
        <v>392.7</v>
      </c>
      <c r="J17" s="18">
        <f t="shared" si="3"/>
        <v>372.3</v>
      </c>
      <c r="K17" s="18">
        <f t="shared" si="4"/>
        <v>357</v>
      </c>
      <c r="L17" s="18">
        <f t="shared" si="5"/>
        <v>341.70000000000005</v>
      </c>
      <c r="M17" s="24">
        <f t="shared" si="6"/>
        <v>331.5</v>
      </c>
      <c r="N17" s="21"/>
      <c r="O17" s="21"/>
      <c r="P17" s="21"/>
    </row>
    <row r="18" spans="1:16">
      <c r="B18"/>
    </row>
    <row r="19" spans="1:16">
      <c r="B19"/>
    </row>
    <row r="20" spans="1:16">
      <c r="B20"/>
    </row>
    <row r="21" spans="1:16">
      <c r="B21"/>
    </row>
    <row r="22" spans="1:16">
      <c r="B22"/>
    </row>
    <row r="23" spans="1:16">
      <c r="B23"/>
    </row>
    <row r="24" spans="1:16">
      <c r="B24"/>
    </row>
    <row r="25" spans="1:16">
      <c r="B25"/>
    </row>
    <row r="26" spans="1:16">
      <c r="B26"/>
    </row>
    <row r="27" spans="1:16">
      <c r="B27"/>
    </row>
    <row r="28" spans="1:16">
      <c r="B28"/>
    </row>
    <row r="29" spans="1:16">
      <c r="B29"/>
    </row>
    <row r="30" spans="1:16">
      <c r="B30"/>
    </row>
    <row r="31" spans="1:16">
      <c r="B31"/>
    </row>
    <row r="32" spans="1:16">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sheetData>
  <mergeCells count="4">
    <mergeCell ref="F1:N1"/>
    <mergeCell ref="C1:E1"/>
    <mergeCell ref="D5:D8"/>
    <mergeCell ref="D3:D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O63"/>
  <sheetViews>
    <sheetView zoomScale="85" zoomScaleNormal="85" workbookViewId="0">
      <pane ySplit="2" topLeftCell="A3" activePane="bottomLeft" state="frozen"/>
      <selection pane="bottomLeft" activeCell="A2" sqref="A2"/>
    </sheetView>
  </sheetViews>
  <sheetFormatPr defaultRowHeight="15"/>
  <cols>
    <col min="1" max="1" width="25" customWidth="1"/>
    <col min="2" max="2" width="10" style="6" customWidth="1"/>
    <col min="3" max="3" width="45.7109375" customWidth="1"/>
    <col min="4" max="4" width="32.5703125" customWidth="1"/>
    <col min="5" max="5" width="13.28515625" customWidth="1"/>
    <col min="6" max="11" width="12" customWidth="1"/>
    <col min="12" max="12" width="20.85546875" customWidth="1"/>
  </cols>
  <sheetData>
    <row r="1" spans="1:15" s="1" customFormat="1" ht="73.150000000000006" customHeight="1">
      <c r="A1" s="5"/>
      <c r="B1" s="5"/>
      <c r="C1" s="141"/>
      <c r="D1" s="141"/>
      <c r="E1" s="160"/>
      <c r="F1" s="160"/>
      <c r="G1" s="160"/>
      <c r="H1" s="160"/>
      <c r="I1" s="160"/>
      <c r="J1" s="160"/>
      <c r="K1" s="160"/>
      <c r="L1" s="160"/>
      <c r="M1" s="160"/>
      <c r="N1" s="3"/>
      <c r="O1" s="3"/>
    </row>
    <row r="2" spans="1:15" s="1" customFormat="1" ht="42.75">
      <c r="A2" s="8" t="s">
        <v>1</v>
      </c>
      <c r="B2" s="8" t="s">
        <v>299</v>
      </c>
      <c r="C2" s="8" t="s">
        <v>2</v>
      </c>
      <c r="D2" s="8" t="s">
        <v>298</v>
      </c>
      <c r="E2" s="9" t="s">
        <v>3</v>
      </c>
      <c r="F2" s="10">
        <v>0.15</v>
      </c>
      <c r="G2" s="10">
        <v>0.2</v>
      </c>
      <c r="H2" s="10">
        <v>0.23</v>
      </c>
      <c r="I2" s="10">
        <v>0.27</v>
      </c>
      <c r="J2" s="10">
        <v>0.3</v>
      </c>
      <c r="K2" s="10">
        <v>0.33</v>
      </c>
      <c r="L2" s="25" t="s">
        <v>771</v>
      </c>
      <c r="M2" s="9" t="s">
        <v>4</v>
      </c>
      <c r="N2" s="9" t="s">
        <v>5</v>
      </c>
      <c r="O2" s="15" t="s">
        <v>6</v>
      </c>
    </row>
    <row r="3" spans="1:15" ht="85.9" customHeight="1">
      <c r="A3" s="19" t="s">
        <v>226</v>
      </c>
      <c r="B3" s="42" t="s">
        <v>429</v>
      </c>
      <c r="C3" s="30" t="s">
        <v>735</v>
      </c>
      <c r="D3" s="29"/>
      <c r="E3" s="79">
        <v>546</v>
      </c>
      <c r="F3" s="18">
        <f>E3*0.85</f>
        <v>464.09999999999997</v>
      </c>
      <c r="G3" s="18">
        <f>E3*0.8</f>
        <v>436.8</v>
      </c>
      <c r="H3" s="18">
        <f>E3*0.77</f>
        <v>420.42</v>
      </c>
      <c r="I3" s="18">
        <f>E3*0.73</f>
        <v>398.58</v>
      </c>
      <c r="J3" s="18">
        <f>E3*0.7</f>
        <v>382.2</v>
      </c>
      <c r="K3" s="18">
        <f>E3*0.67</f>
        <v>365.82000000000005</v>
      </c>
      <c r="L3" s="24">
        <f>E3*0.65</f>
        <v>354.90000000000003</v>
      </c>
      <c r="M3" s="17"/>
      <c r="N3" s="17"/>
      <c r="O3" s="17"/>
    </row>
    <row r="4" spans="1:15" ht="85.9" customHeight="1">
      <c r="A4" s="19" t="s">
        <v>225</v>
      </c>
      <c r="B4" s="42" t="s">
        <v>430</v>
      </c>
      <c r="C4" s="30" t="s">
        <v>736</v>
      </c>
      <c r="D4" s="29"/>
      <c r="E4" s="79">
        <v>546</v>
      </c>
      <c r="F4" s="18">
        <f t="shared" ref="F4:F22" si="0">E4*0.85</f>
        <v>464.09999999999997</v>
      </c>
      <c r="G4" s="18">
        <f t="shared" ref="G4:G22" si="1">E4*0.8</f>
        <v>436.8</v>
      </c>
      <c r="H4" s="18">
        <f t="shared" ref="H4:H22" si="2">E4*0.77</f>
        <v>420.42</v>
      </c>
      <c r="I4" s="18">
        <f t="shared" ref="I4:I22" si="3">E4*0.73</f>
        <v>398.58</v>
      </c>
      <c r="J4" s="18">
        <f t="shared" ref="J4:J22" si="4">E4*0.7</f>
        <v>382.2</v>
      </c>
      <c r="K4" s="18">
        <f t="shared" ref="K4:K22" si="5">E4*0.67</f>
        <v>365.82000000000005</v>
      </c>
      <c r="L4" s="24">
        <f t="shared" ref="L4:L22" si="6">E4*0.65</f>
        <v>354.90000000000003</v>
      </c>
      <c r="M4" s="17"/>
      <c r="N4" s="17"/>
      <c r="O4" s="17"/>
    </row>
    <row r="5" spans="1:15" ht="85.9" customHeight="1">
      <c r="A5" s="19" t="s">
        <v>208</v>
      </c>
      <c r="B5" s="42" t="s">
        <v>320</v>
      </c>
      <c r="C5" s="30" t="s">
        <v>209</v>
      </c>
      <c r="D5" s="29"/>
      <c r="E5" s="79">
        <v>577</v>
      </c>
      <c r="F5" s="18">
        <f t="shared" si="0"/>
        <v>490.45</v>
      </c>
      <c r="G5" s="18">
        <f t="shared" si="1"/>
        <v>461.6</v>
      </c>
      <c r="H5" s="18">
        <f t="shared" si="2"/>
        <v>444.29</v>
      </c>
      <c r="I5" s="18">
        <f t="shared" si="3"/>
        <v>421.21</v>
      </c>
      <c r="J5" s="18">
        <f t="shared" si="4"/>
        <v>403.9</v>
      </c>
      <c r="K5" s="18">
        <f t="shared" si="5"/>
        <v>386.59000000000003</v>
      </c>
      <c r="L5" s="24">
        <f t="shared" si="6"/>
        <v>375.05</v>
      </c>
      <c r="M5" s="17"/>
      <c r="N5" s="17"/>
      <c r="O5" s="17"/>
    </row>
    <row r="6" spans="1:15" ht="85.9" customHeight="1">
      <c r="A6" s="26" t="s">
        <v>210</v>
      </c>
      <c r="B6" s="42" t="s">
        <v>321</v>
      </c>
      <c r="C6" s="48" t="s">
        <v>211</v>
      </c>
      <c r="D6" s="29"/>
      <c r="E6" s="79">
        <v>577</v>
      </c>
      <c r="F6" s="18">
        <f t="shared" si="0"/>
        <v>490.45</v>
      </c>
      <c r="G6" s="18">
        <f t="shared" si="1"/>
        <v>461.6</v>
      </c>
      <c r="H6" s="18">
        <f t="shared" si="2"/>
        <v>444.29</v>
      </c>
      <c r="I6" s="18">
        <f t="shared" si="3"/>
        <v>421.21</v>
      </c>
      <c r="J6" s="18">
        <f t="shared" si="4"/>
        <v>403.9</v>
      </c>
      <c r="K6" s="18">
        <f t="shared" si="5"/>
        <v>386.59000000000003</v>
      </c>
      <c r="L6" s="24">
        <f t="shared" si="6"/>
        <v>375.05</v>
      </c>
      <c r="M6" s="17"/>
      <c r="N6" s="17"/>
      <c r="O6" s="17"/>
    </row>
    <row r="7" spans="1:15" ht="85.9" customHeight="1">
      <c r="A7" s="26" t="s">
        <v>212</v>
      </c>
      <c r="B7" s="42" t="s">
        <v>431</v>
      </c>
      <c r="C7" s="48" t="s">
        <v>213</v>
      </c>
      <c r="D7" s="29"/>
      <c r="E7" s="79">
        <v>655</v>
      </c>
      <c r="F7" s="18">
        <f t="shared" si="0"/>
        <v>556.75</v>
      </c>
      <c r="G7" s="18">
        <f t="shared" si="1"/>
        <v>524</v>
      </c>
      <c r="H7" s="18">
        <f t="shared" si="2"/>
        <v>504.35</v>
      </c>
      <c r="I7" s="18">
        <f t="shared" si="3"/>
        <v>478.15</v>
      </c>
      <c r="J7" s="18">
        <f t="shared" si="4"/>
        <v>458.49999999999994</v>
      </c>
      <c r="K7" s="18">
        <f t="shared" si="5"/>
        <v>438.85</v>
      </c>
      <c r="L7" s="24">
        <f t="shared" si="6"/>
        <v>425.75</v>
      </c>
      <c r="M7" s="17"/>
      <c r="N7" s="17"/>
      <c r="O7" s="17"/>
    </row>
    <row r="8" spans="1:15" ht="85.9" customHeight="1">
      <c r="A8" s="26" t="s">
        <v>214</v>
      </c>
      <c r="B8" s="42" t="s">
        <v>432</v>
      </c>
      <c r="C8" s="48" t="s">
        <v>215</v>
      </c>
      <c r="D8" s="29"/>
      <c r="E8" s="79">
        <v>655</v>
      </c>
      <c r="F8" s="18">
        <f t="shared" si="0"/>
        <v>556.75</v>
      </c>
      <c r="G8" s="18">
        <f t="shared" si="1"/>
        <v>524</v>
      </c>
      <c r="H8" s="18">
        <f t="shared" si="2"/>
        <v>504.35</v>
      </c>
      <c r="I8" s="18">
        <f t="shared" si="3"/>
        <v>478.15</v>
      </c>
      <c r="J8" s="18">
        <f t="shared" si="4"/>
        <v>458.49999999999994</v>
      </c>
      <c r="K8" s="18">
        <f t="shared" si="5"/>
        <v>438.85</v>
      </c>
      <c r="L8" s="24">
        <f t="shared" si="6"/>
        <v>425.75</v>
      </c>
      <c r="M8" s="17"/>
      <c r="N8" s="17"/>
      <c r="O8" s="17"/>
    </row>
    <row r="9" spans="1:15" ht="85.9" customHeight="1">
      <c r="A9" s="26" t="s">
        <v>242</v>
      </c>
      <c r="B9" s="42" t="s">
        <v>433</v>
      </c>
      <c r="C9" s="48" t="s">
        <v>241</v>
      </c>
      <c r="D9" s="29"/>
      <c r="E9" s="79">
        <v>713</v>
      </c>
      <c r="F9" s="18">
        <f t="shared" si="0"/>
        <v>606.04999999999995</v>
      </c>
      <c r="G9" s="18">
        <f t="shared" si="1"/>
        <v>570.4</v>
      </c>
      <c r="H9" s="18">
        <f t="shared" si="2"/>
        <v>549.01</v>
      </c>
      <c r="I9" s="18">
        <f t="shared" si="3"/>
        <v>520.49</v>
      </c>
      <c r="J9" s="18">
        <f t="shared" si="4"/>
        <v>499.09999999999997</v>
      </c>
      <c r="K9" s="18">
        <f t="shared" si="5"/>
        <v>477.71000000000004</v>
      </c>
      <c r="L9" s="24">
        <f t="shared" si="6"/>
        <v>463.45</v>
      </c>
      <c r="M9" s="17"/>
      <c r="N9" s="17"/>
      <c r="O9" s="17"/>
    </row>
    <row r="10" spans="1:15" ht="85.9" customHeight="1">
      <c r="A10" s="26" t="s">
        <v>485</v>
      </c>
      <c r="B10" s="42" t="s">
        <v>486</v>
      </c>
      <c r="C10" s="48" t="s">
        <v>541</v>
      </c>
      <c r="D10" s="29"/>
      <c r="E10" s="79">
        <v>510</v>
      </c>
      <c r="F10" s="18">
        <f t="shared" si="0"/>
        <v>433.5</v>
      </c>
      <c r="G10" s="18">
        <f t="shared" si="1"/>
        <v>408</v>
      </c>
      <c r="H10" s="18">
        <f t="shared" si="2"/>
        <v>392.7</v>
      </c>
      <c r="I10" s="18">
        <f t="shared" si="3"/>
        <v>372.3</v>
      </c>
      <c r="J10" s="18">
        <f t="shared" si="4"/>
        <v>357</v>
      </c>
      <c r="K10" s="18">
        <f t="shared" si="5"/>
        <v>341.70000000000005</v>
      </c>
      <c r="L10" s="24">
        <f t="shared" si="6"/>
        <v>331.5</v>
      </c>
      <c r="M10" s="17"/>
      <c r="N10" s="17"/>
      <c r="O10" s="17"/>
    </row>
    <row r="11" spans="1:15" ht="85.9" customHeight="1">
      <c r="A11" s="26" t="s">
        <v>216</v>
      </c>
      <c r="B11" s="42" t="s">
        <v>387</v>
      </c>
      <c r="C11" s="48" t="s">
        <v>217</v>
      </c>
      <c r="D11" s="29"/>
      <c r="E11" s="79">
        <v>2940</v>
      </c>
      <c r="F11" s="18">
        <f t="shared" si="0"/>
        <v>2499</v>
      </c>
      <c r="G11" s="18">
        <f t="shared" si="1"/>
        <v>2352</v>
      </c>
      <c r="H11" s="18">
        <f t="shared" si="2"/>
        <v>2263.8000000000002</v>
      </c>
      <c r="I11" s="18">
        <f t="shared" si="3"/>
        <v>2146.1999999999998</v>
      </c>
      <c r="J11" s="18">
        <f t="shared" si="4"/>
        <v>2058</v>
      </c>
      <c r="K11" s="18">
        <f t="shared" si="5"/>
        <v>1969.8000000000002</v>
      </c>
      <c r="L11" s="24">
        <f t="shared" si="6"/>
        <v>1911</v>
      </c>
      <c r="M11" s="17"/>
      <c r="N11" s="17"/>
      <c r="O11" s="17"/>
    </row>
    <row r="12" spans="1:15" ht="85.9" customHeight="1">
      <c r="A12" s="26" t="s">
        <v>218</v>
      </c>
      <c r="B12" s="42" t="s">
        <v>388</v>
      </c>
      <c r="C12" s="48" t="s">
        <v>219</v>
      </c>
      <c r="D12" s="29"/>
      <c r="E12" s="79">
        <v>2940</v>
      </c>
      <c r="F12" s="18">
        <f t="shared" si="0"/>
        <v>2499</v>
      </c>
      <c r="G12" s="18">
        <f t="shared" si="1"/>
        <v>2352</v>
      </c>
      <c r="H12" s="18">
        <f t="shared" si="2"/>
        <v>2263.8000000000002</v>
      </c>
      <c r="I12" s="18">
        <f t="shared" si="3"/>
        <v>2146.1999999999998</v>
      </c>
      <c r="J12" s="18">
        <f t="shared" si="4"/>
        <v>2058</v>
      </c>
      <c r="K12" s="18">
        <f t="shared" si="5"/>
        <v>1969.8000000000002</v>
      </c>
      <c r="L12" s="24">
        <f t="shared" si="6"/>
        <v>1911</v>
      </c>
      <c r="M12" s="17"/>
      <c r="N12" s="17"/>
      <c r="O12" s="17"/>
    </row>
    <row r="13" spans="1:15" ht="85.9" customHeight="1">
      <c r="A13" s="26" t="s">
        <v>220</v>
      </c>
      <c r="B13" s="42" t="s">
        <v>434</v>
      </c>
      <c r="C13" s="48" t="s">
        <v>221</v>
      </c>
      <c r="D13" s="29"/>
      <c r="E13" s="79">
        <v>2955</v>
      </c>
      <c r="F13" s="18">
        <f t="shared" si="0"/>
        <v>2511.75</v>
      </c>
      <c r="G13" s="18">
        <f t="shared" si="1"/>
        <v>2364</v>
      </c>
      <c r="H13" s="18">
        <f t="shared" si="2"/>
        <v>2275.35</v>
      </c>
      <c r="I13" s="18">
        <f t="shared" si="3"/>
        <v>2157.15</v>
      </c>
      <c r="J13" s="18">
        <f t="shared" si="4"/>
        <v>2068.5</v>
      </c>
      <c r="K13" s="18">
        <f t="shared" si="5"/>
        <v>1979.8500000000001</v>
      </c>
      <c r="L13" s="24">
        <f t="shared" si="6"/>
        <v>1920.75</v>
      </c>
      <c r="M13" s="17"/>
      <c r="N13" s="17"/>
      <c r="O13" s="17"/>
    </row>
    <row r="14" spans="1:15" ht="85.9" customHeight="1">
      <c r="A14" s="26" t="s">
        <v>706</v>
      </c>
      <c r="B14" s="42" t="s">
        <v>707</v>
      </c>
      <c r="C14" s="48" t="s">
        <v>708</v>
      </c>
      <c r="D14" s="29"/>
      <c r="E14" s="79">
        <v>2600</v>
      </c>
      <c r="F14" s="18">
        <f t="shared" ref="F14" si="7">E14*0.85</f>
        <v>2210</v>
      </c>
      <c r="G14" s="18">
        <f t="shared" ref="G14" si="8">E14*0.8</f>
        <v>2080</v>
      </c>
      <c r="H14" s="18">
        <f t="shared" ref="H14" si="9">E14*0.77</f>
        <v>2002</v>
      </c>
      <c r="I14" s="18">
        <f t="shared" ref="I14" si="10">E14*0.73</f>
        <v>1898</v>
      </c>
      <c r="J14" s="18">
        <f t="shared" ref="J14" si="11">E14*0.7</f>
        <v>1819.9999999999998</v>
      </c>
      <c r="K14" s="18">
        <f t="shared" ref="K14" si="12">E14*0.67</f>
        <v>1742</v>
      </c>
      <c r="L14" s="24">
        <f t="shared" ref="L14" si="13">E14*0.65</f>
        <v>1690</v>
      </c>
      <c r="M14" s="17"/>
      <c r="N14" s="17"/>
      <c r="O14" s="17"/>
    </row>
    <row r="15" spans="1:15" ht="85.9" customHeight="1">
      <c r="A15" s="26" t="s">
        <v>243</v>
      </c>
      <c r="B15" s="42" t="s">
        <v>435</v>
      </c>
      <c r="C15" s="48" t="s">
        <v>222</v>
      </c>
      <c r="D15" s="29"/>
      <c r="E15" s="79">
        <v>590</v>
      </c>
      <c r="F15" s="18">
        <f t="shared" si="0"/>
        <v>501.5</v>
      </c>
      <c r="G15" s="18">
        <f t="shared" si="1"/>
        <v>472</v>
      </c>
      <c r="H15" s="18">
        <f t="shared" si="2"/>
        <v>454.3</v>
      </c>
      <c r="I15" s="18">
        <f t="shared" si="3"/>
        <v>430.7</v>
      </c>
      <c r="J15" s="18">
        <f t="shared" si="4"/>
        <v>413</v>
      </c>
      <c r="K15" s="18">
        <f t="shared" si="5"/>
        <v>395.3</v>
      </c>
      <c r="L15" s="24">
        <f t="shared" si="6"/>
        <v>383.5</v>
      </c>
      <c r="M15" s="17"/>
      <c r="N15" s="17"/>
      <c r="O15" s="17"/>
    </row>
    <row r="16" spans="1:15" ht="85.9" customHeight="1">
      <c r="A16" s="26" t="s">
        <v>710</v>
      </c>
      <c r="B16" s="42" t="s">
        <v>713</v>
      </c>
      <c r="C16" s="48" t="s">
        <v>711</v>
      </c>
      <c r="D16" s="29"/>
      <c r="E16" s="79">
        <v>592</v>
      </c>
      <c r="F16" s="18">
        <f>E16*0.85</f>
        <v>503.2</v>
      </c>
      <c r="G16" s="18">
        <f>E16*0.8</f>
        <v>473.6</v>
      </c>
      <c r="H16" s="18">
        <f>E16*0.77</f>
        <v>455.84000000000003</v>
      </c>
      <c r="I16" s="18">
        <f>E16*0.73</f>
        <v>432.15999999999997</v>
      </c>
      <c r="J16" s="18">
        <f>E16*0.7</f>
        <v>414.4</v>
      </c>
      <c r="K16" s="18">
        <f>E16*0.67</f>
        <v>396.64000000000004</v>
      </c>
      <c r="L16" s="24">
        <f>E16*0.65</f>
        <v>384.8</v>
      </c>
      <c r="M16" s="17"/>
      <c r="N16" s="17"/>
      <c r="O16" s="17"/>
    </row>
    <row r="17" spans="1:15" ht="85.9" customHeight="1">
      <c r="A17" s="26" t="s">
        <v>244</v>
      </c>
      <c r="B17" s="42" t="s">
        <v>436</v>
      </c>
      <c r="C17" s="48" t="s">
        <v>223</v>
      </c>
      <c r="D17" s="29"/>
      <c r="E17" s="79">
        <v>723</v>
      </c>
      <c r="F17" s="18">
        <f t="shared" si="0"/>
        <v>614.54999999999995</v>
      </c>
      <c r="G17" s="18">
        <f t="shared" si="1"/>
        <v>578.4</v>
      </c>
      <c r="H17" s="18">
        <f t="shared" si="2"/>
        <v>556.71</v>
      </c>
      <c r="I17" s="18">
        <f t="shared" si="3"/>
        <v>527.79</v>
      </c>
      <c r="J17" s="18">
        <f t="shared" si="4"/>
        <v>506.09999999999997</v>
      </c>
      <c r="K17" s="18">
        <f t="shared" si="5"/>
        <v>484.41</v>
      </c>
      <c r="L17" s="24">
        <f t="shared" si="6"/>
        <v>469.95</v>
      </c>
      <c r="M17" s="17"/>
      <c r="N17" s="17"/>
      <c r="O17" s="17"/>
    </row>
    <row r="18" spans="1:15" ht="85.9" customHeight="1">
      <c r="A18" s="26" t="s">
        <v>709</v>
      </c>
      <c r="B18" s="42" t="s">
        <v>714</v>
      </c>
      <c r="C18" s="48" t="s">
        <v>712</v>
      </c>
      <c r="D18" s="29"/>
      <c r="E18" s="79">
        <v>725</v>
      </c>
      <c r="F18" s="18">
        <f>E18*0.85</f>
        <v>616.25</v>
      </c>
      <c r="G18" s="18">
        <f>E18*0.8</f>
        <v>580</v>
      </c>
      <c r="H18" s="18">
        <f>E18*0.77</f>
        <v>558.25</v>
      </c>
      <c r="I18" s="18">
        <f>E18*0.73</f>
        <v>529.25</v>
      </c>
      <c r="J18" s="18">
        <f>E18*0.7</f>
        <v>507.49999999999994</v>
      </c>
      <c r="K18" s="18">
        <f>E18*0.67</f>
        <v>485.75000000000006</v>
      </c>
      <c r="L18" s="24">
        <f>E18*0.65</f>
        <v>471.25</v>
      </c>
      <c r="M18" s="17"/>
      <c r="N18" s="17"/>
      <c r="O18" s="17"/>
    </row>
    <row r="19" spans="1:15" ht="85.9" customHeight="1">
      <c r="A19" s="26" t="s">
        <v>245</v>
      </c>
      <c r="B19" s="42" t="s">
        <v>437</v>
      </c>
      <c r="C19" s="48" t="s">
        <v>224</v>
      </c>
      <c r="D19" s="29"/>
      <c r="E19" s="79">
        <v>1095</v>
      </c>
      <c r="F19" s="18">
        <f t="shared" si="0"/>
        <v>930.75</v>
      </c>
      <c r="G19" s="18">
        <f t="shared" si="1"/>
        <v>876</v>
      </c>
      <c r="H19" s="18">
        <f t="shared" si="2"/>
        <v>843.15</v>
      </c>
      <c r="I19" s="18">
        <f t="shared" si="3"/>
        <v>799.35</v>
      </c>
      <c r="J19" s="18">
        <f t="shared" si="4"/>
        <v>766.5</v>
      </c>
      <c r="K19" s="18">
        <f t="shared" si="5"/>
        <v>733.65000000000009</v>
      </c>
      <c r="L19" s="24">
        <f t="shared" si="6"/>
        <v>711.75</v>
      </c>
      <c r="M19" s="17"/>
      <c r="N19" s="17"/>
      <c r="O19" s="17"/>
    </row>
    <row r="20" spans="1:15" ht="85.9" customHeight="1">
      <c r="A20" s="26" t="s">
        <v>481</v>
      </c>
      <c r="B20" s="42" t="s">
        <v>482</v>
      </c>
      <c r="C20" s="48" t="s">
        <v>542</v>
      </c>
      <c r="D20" s="29"/>
      <c r="E20" s="79">
        <v>297</v>
      </c>
      <c r="F20" s="18">
        <f t="shared" si="0"/>
        <v>252.45</v>
      </c>
      <c r="G20" s="18">
        <f t="shared" si="1"/>
        <v>237.60000000000002</v>
      </c>
      <c r="H20" s="18">
        <f t="shared" si="2"/>
        <v>228.69</v>
      </c>
      <c r="I20" s="18">
        <f t="shared" si="3"/>
        <v>216.81</v>
      </c>
      <c r="J20" s="18">
        <f t="shared" si="4"/>
        <v>207.89999999999998</v>
      </c>
      <c r="K20" s="18">
        <f t="shared" si="5"/>
        <v>198.99</v>
      </c>
      <c r="L20" s="24">
        <f t="shared" si="6"/>
        <v>193.05</v>
      </c>
      <c r="M20" s="17"/>
      <c r="N20" s="17"/>
      <c r="O20" s="17"/>
    </row>
    <row r="21" spans="1:15" ht="85.9" customHeight="1">
      <c r="A21" s="26" t="s">
        <v>483</v>
      </c>
      <c r="B21" s="42" t="s">
        <v>484</v>
      </c>
      <c r="C21" s="48" t="s">
        <v>562</v>
      </c>
      <c r="D21" s="29"/>
      <c r="E21" s="79">
        <v>297</v>
      </c>
      <c r="F21" s="18">
        <f t="shared" si="0"/>
        <v>252.45</v>
      </c>
      <c r="G21" s="18">
        <f t="shared" si="1"/>
        <v>237.60000000000002</v>
      </c>
      <c r="H21" s="18">
        <f t="shared" si="2"/>
        <v>228.69</v>
      </c>
      <c r="I21" s="18">
        <f t="shared" si="3"/>
        <v>216.81</v>
      </c>
      <c r="J21" s="18">
        <f t="shared" si="4"/>
        <v>207.89999999999998</v>
      </c>
      <c r="K21" s="18">
        <f t="shared" si="5"/>
        <v>198.99</v>
      </c>
      <c r="L21" s="24">
        <f t="shared" si="6"/>
        <v>193.05</v>
      </c>
      <c r="M21" s="17"/>
      <c r="N21" s="17"/>
      <c r="O21" s="17"/>
    </row>
    <row r="22" spans="1:15" ht="85.9" customHeight="1">
      <c r="A22" s="19" t="s">
        <v>206</v>
      </c>
      <c r="B22" s="42" t="s">
        <v>392</v>
      </c>
      <c r="C22" s="101" t="s">
        <v>207</v>
      </c>
      <c r="D22" s="29"/>
      <c r="E22" s="79">
        <v>1055</v>
      </c>
      <c r="F22" s="18">
        <f t="shared" si="0"/>
        <v>896.75</v>
      </c>
      <c r="G22" s="18">
        <f t="shared" si="1"/>
        <v>844</v>
      </c>
      <c r="H22" s="18">
        <f t="shared" si="2"/>
        <v>812.35</v>
      </c>
      <c r="I22" s="18">
        <f t="shared" si="3"/>
        <v>770.15</v>
      </c>
      <c r="J22" s="18">
        <f t="shared" si="4"/>
        <v>738.5</v>
      </c>
      <c r="K22" s="18">
        <f t="shared" si="5"/>
        <v>706.85</v>
      </c>
      <c r="L22" s="24">
        <f t="shared" si="6"/>
        <v>685.75</v>
      </c>
      <c r="M22" s="17"/>
      <c r="N22" s="17"/>
      <c r="O22" s="17"/>
    </row>
    <row r="23" spans="1:15">
      <c r="B23"/>
    </row>
    <row r="24" spans="1:15">
      <c r="B24"/>
    </row>
    <row r="25" spans="1:15">
      <c r="B25"/>
    </row>
    <row r="26" spans="1:15">
      <c r="B26"/>
    </row>
    <row r="27" spans="1:15">
      <c r="B27"/>
    </row>
    <row r="28" spans="1:15">
      <c r="B28"/>
    </row>
    <row r="29" spans="1:15">
      <c r="B29"/>
    </row>
    <row r="30" spans="1:15">
      <c r="B30"/>
    </row>
    <row r="31" spans="1:15">
      <c r="B31"/>
    </row>
    <row r="32" spans="1:15">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sheetData>
  <mergeCells count="2">
    <mergeCell ref="E1:M1"/>
    <mergeCell ref="C1:D1"/>
  </mergeCells>
  <phoneticPr fontId="3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P12"/>
  <sheetViews>
    <sheetView zoomScale="85" zoomScaleNormal="85" workbookViewId="0">
      <pane ySplit="2" topLeftCell="A3" activePane="bottomLeft" state="frozen"/>
      <selection pane="bottomLeft" activeCell="A2" sqref="A2"/>
    </sheetView>
  </sheetViews>
  <sheetFormatPr defaultRowHeight="15"/>
  <cols>
    <col min="1" max="1" width="19.85546875" customWidth="1"/>
    <col min="2" max="2" width="10.140625" customWidth="1"/>
    <col min="3" max="3" width="48.85546875" customWidth="1"/>
    <col min="4" max="4" width="54.28515625" customWidth="1"/>
    <col min="5" max="5" width="32.5703125" customWidth="1"/>
    <col min="6" max="6" width="13.28515625" customWidth="1"/>
    <col min="7" max="12" width="12.7109375" customWidth="1"/>
    <col min="13" max="13" width="20" bestFit="1" customWidth="1"/>
  </cols>
  <sheetData>
    <row r="1" spans="1:16" s="1" customFormat="1" ht="73.150000000000006" customHeight="1">
      <c r="A1" s="5"/>
      <c r="B1" s="5"/>
      <c r="C1" s="5"/>
      <c r="D1" s="141"/>
      <c r="E1" s="141"/>
      <c r="F1" s="160"/>
      <c r="G1" s="160"/>
      <c r="H1" s="160"/>
      <c r="I1" s="160"/>
      <c r="J1" s="160"/>
      <c r="K1" s="160"/>
      <c r="L1" s="160"/>
      <c r="M1" s="160"/>
      <c r="N1" s="160"/>
      <c r="O1" s="3"/>
      <c r="P1" s="3"/>
    </row>
    <row r="2" spans="1:16" s="1" customFormat="1" ht="43.15" customHeight="1">
      <c r="A2" s="8" t="s">
        <v>1</v>
      </c>
      <c r="B2" s="8" t="s">
        <v>299</v>
      </c>
      <c r="C2" s="8" t="s">
        <v>2</v>
      </c>
      <c r="D2" s="8" t="s">
        <v>251</v>
      </c>
      <c r="E2" s="8" t="s">
        <v>298</v>
      </c>
      <c r="F2" s="9" t="s">
        <v>444</v>
      </c>
      <c r="G2" s="10">
        <v>0.15</v>
      </c>
      <c r="H2" s="10">
        <v>0.2</v>
      </c>
      <c r="I2" s="10">
        <v>0.23</v>
      </c>
      <c r="J2" s="10">
        <v>0.27</v>
      </c>
      <c r="K2" s="10">
        <v>0.3</v>
      </c>
      <c r="L2" s="10">
        <v>0.33</v>
      </c>
      <c r="M2" s="25" t="s">
        <v>771</v>
      </c>
      <c r="N2" s="9" t="s">
        <v>4</v>
      </c>
      <c r="O2" s="9" t="s">
        <v>5</v>
      </c>
      <c r="P2" s="15" t="s">
        <v>6</v>
      </c>
    </row>
    <row r="3" spans="1:16" ht="81" customHeight="1">
      <c r="A3" s="26" t="s">
        <v>685</v>
      </c>
      <c r="B3" s="42" t="s">
        <v>563</v>
      </c>
      <c r="C3" s="93" t="s">
        <v>567</v>
      </c>
      <c r="D3" s="163" t="s">
        <v>684</v>
      </c>
      <c r="E3" s="80"/>
      <c r="F3" s="18">
        <v>23535</v>
      </c>
      <c r="G3" s="18">
        <f>F3*0.85</f>
        <v>20004.75</v>
      </c>
      <c r="H3" s="18">
        <f>F3*0.8</f>
        <v>18828</v>
      </c>
      <c r="I3" s="18">
        <f>F3*0.77</f>
        <v>18121.95</v>
      </c>
      <c r="J3" s="18">
        <f>F3*0.73</f>
        <v>17180.55</v>
      </c>
      <c r="K3" s="18">
        <f>F3*0.7</f>
        <v>16474.5</v>
      </c>
      <c r="L3" s="18">
        <f>F3*0.67</f>
        <v>15768.45</v>
      </c>
      <c r="M3" s="24">
        <f>F3*0.65</f>
        <v>15297.75</v>
      </c>
      <c r="N3" s="31"/>
      <c r="O3" s="31"/>
      <c r="P3" s="31"/>
    </row>
    <row r="4" spans="1:16" ht="81" customHeight="1">
      <c r="A4" s="26" t="s">
        <v>686</v>
      </c>
      <c r="B4" s="42" t="s">
        <v>563</v>
      </c>
      <c r="C4" s="93" t="s">
        <v>566</v>
      </c>
      <c r="D4" s="187"/>
      <c r="E4" s="80"/>
      <c r="F4" s="18">
        <v>23535</v>
      </c>
      <c r="G4" s="18">
        <f t="shared" ref="G4:G12" si="0">F4*0.85</f>
        <v>20004.75</v>
      </c>
      <c r="H4" s="18">
        <f t="shared" ref="H4:H12" si="1">F4*0.8</f>
        <v>18828</v>
      </c>
      <c r="I4" s="18">
        <f t="shared" ref="I4:I12" si="2">F4*0.77</f>
        <v>18121.95</v>
      </c>
      <c r="J4" s="18">
        <f t="shared" ref="J4:J12" si="3">F4*0.73</f>
        <v>17180.55</v>
      </c>
      <c r="K4" s="18">
        <f t="shared" ref="K4:K12" si="4">F4*0.7</f>
        <v>16474.5</v>
      </c>
      <c r="L4" s="18">
        <f t="shared" ref="L4:L12" si="5">F4*0.67</f>
        <v>15768.45</v>
      </c>
      <c r="M4" s="24">
        <f t="shared" ref="M4:M12" si="6">F4*0.65</f>
        <v>15297.75</v>
      </c>
      <c r="N4" s="31"/>
      <c r="O4" s="31"/>
      <c r="P4" s="31"/>
    </row>
    <row r="5" spans="1:16" ht="81" customHeight="1">
      <c r="A5" s="26" t="s">
        <v>687</v>
      </c>
      <c r="B5" s="42" t="s">
        <v>563</v>
      </c>
      <c r="C5" s="93" t="s">
        <v>565</v>
      </c>
      <c r="D5" s="187"/>
      <c r="E5" s="80"/>
      <c r="F5" s="18">
        <v>23535</v>
      </c>
      <c r="G5" s="18">
        <f t="shared" si="0"/>
        <v>20004.75</v>
      </c>
      <c r="H5" s="18">
        <f t="shared" si="1"/>
        <v>18828</v>
      </c>
      <c r="I5" s="18">
        <f t="shared" si="2"/>
        <v>18121.95</v>
      </c>
      <c r="J5" s="18">
        <f t="shared" si="3"/>
        <v>17180.55</v>
      </c>
      <c r="K5" s="18">
        <f t="shared" si="4"/>
        <v>16474.5</v>
      </c>
      <c r="L5" s="18">
        <f t="shared" si="5"/>
        <v>15768.45</v>
      </c>
      <c r="M5" s="24">
        <f t="shared" si="6"/>
        <v>15297.75</v>
      </c>
      <c r="N5" s="31"/>
      <c r="O5" s="31"/>
      <c r="P5" s="31"/>
    </row>
    <row r="6" spans="1:16" ht="81" customHeight="1">
      <c r="A6" s="26" t="s">
        <v>688</v>
      </c>
      <c r="B6" s="42" t="s">
        <v>563</v>
      </c>
      <c r="C6" s="93" t="s">
        <v>564</v>
      </c>
      <c r="D6" s="187"/>
      <c r="E6" s="80"/>
      <c r="F6" s="18">
        <v>23535</v>
      </c>
      <c r="G6" s="18">
        <f t="shared" si="0"/>
        <v>20004.75</v>
      </c>
      <c r="H6" s="18">
        <f t="shared" si="1"/>
        <v>18828</v>
      </c>
      <c r="I6" s="18">
        <f t="shared" si="2"/>
        <v>18121.95</v>
      </c>
      <c r="J6" s="18">
        <f t="shared" si="3"/>
        <v>17180.55</v>
      </c>
      <c r="K6" s="18">
        <f t="shared" si="4"/>
        <v>16474.5</v>
      </c>
      <c r="L6" s="18">
        <f t="shared" si="5"/>
        <v>15768.45</v>
      </c>
      <c r="M6" s="24">
        <f t="shared" si="6"/>
        <v>15297.75</v>
      </c>
      <c r="N6" s="31"/>
      <c r="O6" s="31"/>
      <c r="P6" s="31"/>
    </row>
    <row r="7" spans="1:16" ht="79.900000000000006" customHeight="1">
      <c r="A7" s="26" t="s">
        <v>295</v>
      </c>
      <c r="B7" s="42" t="s">
        <v>438</v>
      </c>
      <c r="C7" s="101" t="s">
        <v>297</v>
      </c>
      <c r="D7" s="180" t="s">
        <v>296</v>
      </c>
      <c r="E7" s="80"/>
      <c r="F7" s="18">
        <v>18495</v>
      </c>
      <c r="G7" s="18">
        <f t="shared" si="0"/>
        <v>15720.75</v>
      </c>
      <c r="H7" s="18">
        <f t="shared" si="1"/>
        <v>14796</v>
      </c>
      <c r="I7" s="18">
        <f t="shared" si="2"/>
        <v>14241.15</v>
      </c>
      <c r="J7" s="18">
        <f t="shared" si="3"/>
        <v>13501.35</v>
      </c>
      <c r="K7" s="18">
        <f t="shared" si="4"/>
        <v>12946.5</v>
      </c>
      <c r="L7" s="18">
        <f t="shared" si="5"/>
        <v>12391.650000000001</v>
      </c>
      <c r="M7" s="24">
        <f t="shared" si="6"/>
        <v>12021.75</v>
      </c>
      <c r="N7" s="31"/>
      <c r="O7" s="31"/>
      <c r="P7" s="31"/>
    </row>
    <row r="8" spans="1:16" ht="79.900000000000006" customHeight="1">
      <c r="A8" s="26" t="s">
        <v>290</v>
      </c>
      <c r="B8" s="42" t="s">
        <v>439</v>
      </c>
      <c r="C8" s="101" t="s">
        <v>285</v>
      </c>
      <c r="D8" s="164"/>
      <c r="E8" s="80"/>
      <c r="F8" s="18">
        <v>18495</v>
      </c>
      <c r="G8" s="18">
        <f t="shared" si="0"/>
        <v>15720.75</v>
      </c>
      <c r="H8" s="18">
        <f t="shared" si="1"/>
        <v>14796</v>
      </c>
      <c r="I8" s="18">
        <f t="shared" si="2"/>
        <v>14241.15</v>
      </c>
      <c r="J8" s="18">
        <f t="shared" si="3"/>
        <v>13501.35</v>
      </c>
      <c r="K8" s="18">
        <f t="shared" si="4"/>
        <v>12946.5</v>
      </c>
      <c r="L8" s="18">
        <f t="shared" si="5"/>
        <v>12391.650000000001</v>
      </c>
      <c r="M8" s="24">
        <f t="shared" si="6"/>
        <v>12021.75</v>
      </c>
      <c r="N8" s="31"/>
      <c r="O8" s="31"/>
      <c r="P8" s="31"/>
    </row>
    <row r="9" spans="1:16" ht="79.900000000000006" customHeight="1">
      <c r="A9" s="26" t="s">
        <v>291</v>
      </c>
      <c r="B9" s="42" t="s">
        <v>440</v>
      </c>
      <c r="C9" s="101" t="s">
        <v>286</v>
      </c>
      <c r="D9" s="164"/>
      <c r="E9" s="80"/>
      <c r="F9" s="18">
        <v>18495</v>
      </c>
      <c r="G9" s="18">
        <f t="shared" si="0"/>
        <v>15720.75</v>
      </c>
      <c r="H9" s="18">
        <f t="shared" si="1"/>
        <v>14796</v>
      </c>
      <c r="I9" s="18">
        <f t="shared" si="2"/>
        <v>14241.15</v>
      </c>
      <c r="J9" s="18">
        <f t="shared" si="3"/>
        <v>13501.35</v>
      </c>
      <c r="K9" s="18">
        <f t="shared" si="4"/>
        <v>12946.5</v>
      </c>
      <c r="L9" s="18">
        <f t="shared" si="5"/>
        <v>12391.650000000001</v>
      </c>
      <c r="M9" s="24">
        <f t="shared" si="6"/>
        <v>12021.75</v>
      </c>
      <c r="N9" s="31"/>
      <c r="O9" s="31"/>
      <c r="P9" s="31"/>
    </row>
    <row r="10" spans="1:16" ht="79.900000000000006" customHeight="1">
      <c r="A10" s="26" t="s">
        <v>292</v>
      </c>
      <c r="B10" s="42" t="s">
        <v>441</v>
      </c>
      <c r="C10" s="101" t="s">
        <v>287</v>
      </c>
      <c r="D10" s="164"/>
      <c r="E10" s="80"/>
      <c r="F10" s="18">
        <v>18495</v>
      </c>
      <c r="G10" s="18">
        <f t="shared" si="0"/>
        <v>15720.75</v>
      </c>
      <c r="H10" s="18">
        <f t="shared" si="1"/>
        <v>14796</v>
      </c>
      <c r="I10" s="18">
        <f t="shared" si="2"/>
        <v>14241.15</v>
      </c>
      <c r="J10" s="18">
        <f t="shared" si="3"/>
        <v>13501.35</v>
      </c>
      <c r="K10" s="18">
        <f t="shared" si="4"/>
        <v>12946.5</v>
      </c>
      <c r="L10" s="18">
        <f t="shared" si="5"/>
        <v>12391.650000000001</v>
      </c>
      <c r="M10" s="24">
        <f t="shared" si="6"/>
        <v>12021.75</v>
      </c>
      <c r="N10" s="31"/>
      <c r="O10" s="31"/>
      <c r="P10" s="31"/>
    </row>
    <row r="11" spans="1:16" ht="79.900000000000006" customHeight="1">
      <c r="A11" s="26" t="s">
        <v>293</v>
      </c>
      <c r="B11" s="42" t="s">
        <v>442</v>
      </c>
      <c r="C11" s="101" t="s">
        <v>288</v>
      </c>
      <c r="D11" s="164"/>
      <c r="E11" s="80"/>
      <c r="F11" s="18">
        <v>18495</v>
      </c>
      <c r="G11" s="18">
        <f t="shared" si="0"/>
        <v>15720.75</v>
      </c>
      <c r="H11" s="18">
        <f t="shared" si="1"/>
        <v>14796</v>
      </c>
      <c r="I11" s="18">
        <f t="shared" si="2"/>
        <v>14241.15</v>
      </c>
      <c r="J11" s="18">
        <f t="shared" si="3"/>
        <v>13501.35</v>
      </c>
      <c r="K11" s="18">
        <f t="shared" si="4"/>
        <v>12946.5</v>
      </c>
      <c r="L11" s="18">
        <f t="shared" si="5"/>
        <v>12391.650000000001</v>
      </c>
      <c r="M11" s="24">
        <f t="shared" si="6"/>
        <v>12021.75</v>
      </c>
      <c r="N11" s="31"/>
      <c r="O11" s="31"/>
      <c r="P11" s="31"/>
    </row>
    <row r="12" spans="1:16" ht="78" customHeight="1">
      <c r="A12" s="26" t="s">
        <v>294</v>
      </c>
      <c r="B12" s="42" t="s">
        <v>443</v>
      </c>
      <c r="C12" s="101" t="s">
        <v>289</v>
      </c>
      <c r="D12" s="165"/>
      <c r="E12" s="80"/>
      <c r="F12" s="18">
        <v>18495</v>
      </c>
      <c r="G12" s="18">
        <f t="shared" si="0"/>
        <v>15720.75</v>
      </c>
      <c r="H12" s="18">
        <f t="shared" si="1"/>
        <v>14796</v>
      </c>
      <c r="I12" s="18">
        <f t="shared" si="2"/>
        <v>14241.15</v>
      </c>
      <c r="J12" s="18">
        <f t="shared" si="3"/>
        <v>13501.35</v>
      </c>
      <c r="K12" s="18">
        <f t="shared" si="4"/>
        <v>12946.5</v>
      </c>
      <c r="L12" s="18">
        <f t="shared" si="5"/>
        <v>12391.650000000001</v>
      </c>
      <c r="M12" s="24">
        <f t="shared" si="6"/>
        <v>12021.75</v>
      </c>
      <c r="N12" s="31"/>
      <c r="O12" s="31"/>
      <c r="P12" s="31"/>
    </row>
  </sheetData>
  <mergeCells count="4">
    <mergeCell ref="D1:E1"/>
    <mergeCell ref="F1:N1"/>
    <mergeCell ref="D3:D6"/>
    <mergeCell ref="D7: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O12"/>
  <sheetViews>
    <sheetView zoomScale="85" zoomScaleNormal="85" workbookViewId="0">
      <pane ySplit="2" topLeftCell="A3" activePane="bottomLeft" state="frozen"/>
      <selection pane="bottomLeft" activeCell="A2" sqref="A2"/>
    </sheetView>
  </sheetViews>
  <sheetFormatPr defaultRowHeight="15"/>
  <cols>
    <col min="1" max="1" width="12.140625" customWidth="1"/>
    <col min="2" max="2" width="52.42578125" customWidth="1"/>
    <col min="3" max="3" width="62.140625" customWidth="1"/>
    <col min="4" max="4" width="30.7109375" customWidth="1"/>
    <col min="5" max="11" width="12.140625" customWidth="1"/>
    <col min="12" max="12" width="22.28515625" customWidth="1"/>
    <col min="13" max="15" width="12.140625" customWidth="1"/>
  </cols>
  <sheetData>
    <row r="1" spans="1:15" s="1" customFormat="1" ht="73.150000000000006" customHeight="1">
      <c r="A1" s="5"/>
      <c r="B1" s="5"/>
      <c r="C1" s="141"/>
      <c r="D1" s="141"/>
      <c r="E1" s="160"/>
      <c r="F1" s="160"/>
      <c r="G1" s="160"/>
      <c r="H1" s="160"/>
      <c r="I1" s="160"/>
      <c r="J1" s="160"/>
      <c r="K1" s="160"/>
      <c r="L1" s="160"/>
      <c r="M1" s="160"/>
      <c r="N1" s="3"/>
      <c r="O1" s="3"/>
    </row>
    <row r="2" spans="1:15" s="1" customFormat="1" ht="43.15" customHeight="1">
      <c r="A2" s="8" t="s">
        <v>299</v>
      </c>
      <c r="B2" s="8" t="s">
        <v>2</v>
      </c>
      <c r="C2" s="8" t="s">
        <v>251</v>
      </c>
      <c r="D2" s="8" t="s">
        <v>298</v>
      </c>
      <c r="E2" s="9" t="s">
        <v>444</v>
      </c>
      <c r="F2" s="10">
        <v>0.15</v>
      </c>
      <c r="G2" s="10">
        <v>0.2</v>
      </c>
      <c r="H2" s="10">
        <v>0.23</v>
      </c>
      <c r="I2" s="10">
        <v>0.27</v>
      </c>
      <c r="J2" s="10">
        <v>0.3</v>
      </c>
      <c r="K2" s="10">
        <v>0.33</v>
      </c>
      <c r="L2" s="25" t="s">
        <v>771</v>
      </c>
      <c r="M2" s="9" t="s">
        <v>4</v>
      </c>
      <c r="N2" s="9" t="s">
        <v>5</v>
      </c>
      <c r="O2" s="15" t="s">
        <v>6</v>
      </c>
    </row>
    <row r="3" spans="1:15" ht="158.25" customHeight="1">
      <c r="A3" s="42" t="s">
        <v>590</v>
      </c>
      <c r="B3" s="93" t="s">
        <v>589</v>
      </c>
      <c r="C3" s="98" t="s">
        <v>672</v>
      </c>
      <c r="D3" s="97"/>
      <c r="E3" s="18">
        <v>13635</v>
      </c>
      <c r="F3" s="18">
        <f>E3*0.85</f>
        <v>11589.75</v>
      </c>
      <c r="G3" s="18">
        <f>E3*0.8</f>
        <v>10908</v>
      </c>
      <c r="H3" s="18">
        <f>E3*0.77</f>
        <v>10498.95</v>
      </c>
      <c r="I3" s="18">
        <f>E3*0.73</f>
        <v>9953.5499999999993</v>
      </c>
      <c r="J3" s="18">
        <f>E3*0.7</f>
        <v>9544.5</v>
      </c>
      <c r="K3" s="18">
        <f>E3*0.67</f>
        <v>9135.4500000000007</v>
      </c>
      <c r="L3" s="24">
        <f>E3*0.65</f>
        <v>8862.75</v>
      </c>
      <c r="M3" s="31"/>
      <c r="N3" s="31"/>
      <c r="O3" s="31"/>
    </row>
    <row r="4" spans="1:15" ht="87" customHeight="1">
      <c r="A4" s="42" t="s">
        <v>673</v>
      </c>
      <c r="B4" s="93" t="s">
        <v>598</v>
      </c>
      <c r="C4" s="180" t="s">
        <v>682</v>
      </c>
      <c r="D4" s="97"/>
      <c r="E4" s="18">
        <v>10880</v>
      </c>
      <c r="F4" s="18">
        <f t="shared" ref="F4:F8" si="0">E4*0.85</f>
        <v>9248</v>
      </c>
      <c r="G4" s="18">
        <f t="shared" ref="G4:G8" si="1">E4*0.8</f>
        <v>8704</v>
      </c>
      <c r="H4" s="18">
        <f t="shared" ref="H4:H8" si="2">E4*0.77</f>
        <v>8377.6</v>
      </c>
      <c r="I4" s="18">
        <f t="shared" ref="I4:I8" si="3">E4*0.73</f>
        <v>7942.4</v>
      </c>
      <c r="J4" s="18">
        <f t="shared" ref="J4:J8" si="4">E4*0.7</f>
        <v>7615.9999999999991</v>
      </c>
      <c r="K4" s="18">
        <f t="shared" ref="K4:K8" si="5">E4*0.67</f>
        <v>7289.6</v>
      </c>
      <c r="L4" s="24">
        <f t="shared" ref="L4:L8" si="6">E4*0.65</f>
        <v>7072</v>
      </c>
      <c r="M4" s="106"/>
      <c r="N4" s="31"/>
      <c r="O4" s="31"/>
    </row>
    <row r="5" spans="1:15" ht="87" customHeight="1">
      <c r="A5" s="42" t="s">
        <v>674</v>
      </c>
      <c r="B5" s="94" t="s">
        <v>596</v>
      </c>
      <c r="C5" s="165"/>
      <c r="D5" s="97"/>
      <c r="E5" s="18">
        <v>10880</v>
      </c>
      <c r="F5" s="18">
        <f t="shared" si="0"/>
        <v>9248</v>
      </c>
      <c r="G5" s="18">
        <f t="shared" si="1"/>
        <v>8704</v>
      </c>
      <c r="H5" s="18">
        <f t="shared" si="2"/>
        <v>8377.6</v>
      </c>
      <c r="I5" s="18">
        <f t="shared" si="3"/>
        <v>7942.4</v>
      </c>
      <c r="J5" s="18">
        <f t="shared" si="4"/>
        <v>7615.9999999999991</v>
      </c>
      <c r="K5" s="18">
        <f t="shared" si="5"/>
        <v>7289.6</v>
      </c>
      <c r="L5" s="24">
        <f t="shared" si="6"/>
        <v>7072</v>
      </c>
      <c r="M5" s="31"/>
      <c r="N5" s="31"/>
      <c r="O5" s="31"/>
    </row>
    <row r="6" spans="1:15" ht="94.5" customHeight="1">
      <c r="A6" s="42" t="s">
        <v>675</v>
      </c>
      <c r="B6" s="94" t="s">
        <v>597</v>
      </c>
      <c r="C6" s="180" t="s">
        <v>683</v>
      </c>
      <c r="D6" s="97"/>
      <c r="E6" s="18">
        <v>15800</v>
      </c>
      <c r="F6" s="18">
        <f t="shared" si="0"/>
        <v>13430</v>
      </c>
      <c r="G6" s="18">
        <f t="shared" si="1"/>
        <v>12640</v>
      </c>
      <c r="H6" s="18">
        <f t="shared" si="2"/>
        <v>12166</v>
      </c>
      <c r="I6" s="18">
        <f t="shared" si="3"/>
        <v>11534</v>
      </c>
      <c r="J6" s="18">
        <f t="shared" si="4"/>
        <v>11060</v>
      </c>
      <c r="K6" s="18">
        <f t="shared" si="5"/>
        <v>10586</v>
      </c>
      <c r="L6" s="24">
        <f t="shared" si="6"/>
        <v>10270</v>
      </c>
      <c r="M6" s="31"/>
      <c r="N6" s="31"/>
      <c r="O6" s="31"/>
    </row>
    <row r="7" spans="1:15" ht="94.5" customHeight="1">
      <c r="A7" s="42" t="s">
        <v>676</v>
      </c>
      <c r="B7" s="94" t="s">
        <v>595</v>
      </c>
      <c r="C7" s="165"/>
      <c r="D7" s="97"/>
      <c r="E7" s="18">
        <v>15800</v>
      </c>
      <c r="F7" s="18">
        <f t="shared" si="0"/>
        <v>13430</v>
      </c>
      <c r="G7" s="18">
        <f t="shared" si="1"/>
        <v>12640</v>
      </c>
      <c r="H7" s="18">
        <f t="shared" si="2"/>
        <v>12166</v>
      </c>
      <c r="I7" s="18">
        <f t="shared" si="3"/>
        <v>11534</v>
      </c>
      <c r="J7" s="18">
        <f t="shared" si="4"/>
        <v>11060</v>
      </c>
      <c r="K7" s="18">
        <f t="shared" si="5"/>
        <v>10586</v>
      </c>
      <c r="L7" s="24">
        <f t="shared" si="6"/>
        <v>10270</v>
      </c>
      <c r="M7" s="31"/>
      <c r="N7" s="31"/>
      <c r="O7" s="31"/>
    </row>
    <row r="8" spans="1:15" ht="160.5" customHeight="1">
      <c r="A8" s="42" t="s">
        <v>593</v>
      </c>
      <c r="B8" s="101" t="s">
        <v>594</v>
      </c>
      <c r="C8" s="103" t="s">
        <v>696</v>
      </c>
      <c r="D8" s="104"/>
      <c r="E8" s="18">
        <v>30675</v>
      </c>
      <c r="F8" s="18">
        <f t="shared" si="0"/>
        <v>26073.75</v>
      </c>
      <c r="G8" s="18">
        <f t="shared" si="1"/>
        <v>24540</v>
      </c>
      <c r="H8" s="18">
        <f t="shared" si="2"/>
        <v>23619.75</v>
      </c>
      <c r="I8" s="18">
        <f t="shared" si="3"/>
        <v>22392.75</v>
      </c>
      <c r="J8" s="18">
        <f t="shared" si="4"/>
        <v>21472.5</v>
      </c>
      <c r="K8" s="18">
        <f t="shared" si="5"/>
        <v>20552.25</v>
      </c>
      <c r="L8" s="24">
        <f t="shared" si="6"/>
        <v>19938.75</v>
      </c>
      <c r="M8" s="31"/>
      <c r="N8" s="31"/>
      <c r="O8" s="31"/>
    </row>
    <row r="12" spans="1:15">
      <c r="I12" s="105"/>
      <c r="J12" s="105"/>
      <c r="K12" s="105"/>
      <c r="L12" s="105"/>
    </row>
  </sheetData>
  <mergeCells count="4">
    <mergeCell ref="C1:D1"/>
    <mergeCell ref="E1:M1"/>
    <mergeCell ref="C4:C5"/>
    <mergeCell ref="C6:C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O4"/>
  <sheetViews>
    <sheetView zoomScale="85" zoomScaleNormal="85" workbookViewId="0">
      <pane ySplit="2" topLeftCell="A3" activePane="bottomLeft" state="frozen"/>
      <selection pane="bottomLeft" activeCell="A2" sqref="A2"/>
    </sheetView>
  </sheetViews>
  <sheetFormatPr defaultRowHeight="15"/>
  <cols>
    <col min="2" max="2" width="47" customWidth="1"/>
    <col min="3" max="3" width="55.42578125" customWidth="1"/>
    <col min="4" max="4" width="30.85546875" customWidth="1"/>
    <col min="5" max="5" width="15.85546875" customWidth="1"/>
    <col min="6" max="11" width="11.85546875" customWidth="1"/>
    <col min="12" max="12" width="23.7109375" customWidth="1"/>
    <col min="13" max="15" width="11" customWidth="1"/>
  </cols>
  <sheetData>
    <row r="1" spans="1:15" s="1" customFormat="1" ht="72.75" customHeight="1">
      <c r="A1" s="5"/>
      <c r="B1" s="5"/>
      <c r="C1" s="141"/>
      <c r="D1" s="141"/>
      <c r="E1" s="160"/>
      <c r="F1" s="160"/>
      <c r="G1" s="160"/>
      <c r="H1" s="160"/>
      <c r="I1" s="160"/>
      <c r="J1" s="160"/>
      <c r="K1" s="160"/>
      <c r="L1" s="160"/>
      <c r="M1" s="160"/>
      <c r="N1" s="3"/>
      <c r="O1" s="3"/>
    </row>
    <row r="2" spans="1:15" s="1" customFormat="1" ht="43.15" customHeight="1">
      <c r="A2" s="8" t="s">
        <v>299</v>
      </c>
      <c r="B2" s="8" t="s">
        <v>2</v>
      </c>
      <c r="C2" s="8" t="s">
        <v>251</v>
      </c>
      <c r="D2" s="8" t="s">
        <v>298</v>
      </c>
      <c r="E2" s="9" t="s">
        <v>444</v>
      </c>
      <c r="F2" s="10">
        <v>0.15</v>
      </c>
      <c r="G2" s="10">
        <v>0.2</v>
      </c>
      <c r="H2" s="10">
        <v>0.23</v>
      </c>
      <c r="I2" s="10">
        <v>0.27</v>
      </c>
      <c r="J2" s="10">
        <v>0.3</v>
      </c>
      <c r="K2" s="10">
        <v>0.33</v>
      </c>
      <c r="L2" s="25" t="s">
        <v>771</v>
      </c>
      <c r="M2" s="9" t="s">
        <v>4</v>
      </c>
      <c r="N2" s="9" t="s">
        <v>5</v>
      </c>
      <c r="O2" s="15" t="s">
        <v>6</v>
      </c>
    </row>
    <row r="3" spans="1:15" ht="111.75" customHeight="1">
      <c r="A3" s="42" t="s">
        <v>591</v>
      </c>
      <c r="B3" s="99" t="s">
        <v>677</v>
      </c>
      <c r="C3" s="177" t="s">
        <v>679</v>
      </c>
      <c r="D3" s="189"/>
      <c r="E3" s="18"/>
      <c r="F3" s="18"/>
      <c r="G3" s="18"/>
      <c r="H3" s="18"/>
      <c r="I3" s="18"/>
      <c r="J3" s="18"/>
      <c r="K3" s="18"/>
      <c r="L3" s="24"/>
      <c r="M3" s="31"/>
      <c r="N3" s="31"/>
      <c r="O3" s="31"/>
    </row>
    <row r="4" spans="1:15" ht="113.25" customHeight="1">
      <c r="A4" s="42" t="s">
        <v>592</v>
      </c>
      <c r="B4" s="99" t="s">
        <v>678</v>
      </c>
      <c r="C4" s="188"/>
      <c r="D4" s="190"/>
      <c r="E4" s="18">
        <v>13180</v>
      </c>
      <c r="F4" s="18">
        <f>E4*0.85</f>
        <v>11203</v>
      </c>
      <c r="G4" s="18">
        <f>E4*0.8</f>
        <v>10544</v>
      </c>
      <c r="H4" s="18">
        <f>E4*0.77</f>
        <v>10148.6</v>
      </c>
      <c r="I4" s="18">
        <f>E4*0.73</f>
        <v>9621.4</v>
      </c>
      <c r="J4" s="18">
        <f>E4*0.7</f>
        <v>9226</v>
      </c>
      <c r="K4" s="18">
        <f>E4*0.67</f>
        <v>8830.6</v>
      </c>
      <c r="L4" s="24">
        <f>E4*0.65</f>
        <v>8567</v>
      </c>
      <c r="M4" s="31"/>
      <c r="N4" s="31"/>
      <c r="O4" s="31"/>
    </row>
  </sheetData>
  <mergeCells count="4">
    <mergeCell ref="C1:D1"/>
    <mergeCell ref="E1:M1"/>
    <mergeCell ref="C3:C4"/>
    <mergeCell ref="D3: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9DA8B"/>
  </sheetPr>
  <dimension ref="A1:V14"/>
  <sheetViews>
    <sheetView zoomScale="70" zoomScaleNormal="70" workbookViewId="0">
      <selection activeCell="A2" sqref="A2"/>
    </sheetView>
  </sheetViews>
  <sheetFormatPr defaultRowHeight="15"/>
  <cols>
    <col min="1" max="1" width="48.7109375" style="51" customWidth="1"/>
    <col min="2" max="2" width="15.7109375" customWidth="1"/>
    <col min="3" max="3" width="87" style="92" bestFit="1" customWidth="1"/>
    <col min="4" max="4" width="34.42578125" style="50" customWidth="1"/>
    <col min="5" max="5" width="27.7109375" style="50" customWidth="1"/>
    <col min="6" max="6" width="18.28515625" style="50" customWidth="1"/>
    <col min="7" max="7" width="14.28515625" style="50" customWidth="1"/>
    <col min="8" max="8" width="11.28515625" style="50" bestFit="1" customWidth="1"/>
    <col min="9" max="9" width="10.28515625" style="50" customWidth="1"/>
    <col min="10" max="10" width="9.140625" style="50"/>
  </cols>
  <sheetData>
    <row r="1" spans="1:22" s="1" customFormat="1" ht="70.5" customHeight="1">
      <c r="A1" s="5"/>
      <c r="B1" s="5"/>
      <c r="C1" s="141"/>
      <c r="D1" s="141"/>
      <c r="E1" s="141"/>
      <c r="F1" s="3"/>
      <c r="G1" s="3"/>
      <c r="H1" s="3"/>
      <c r="I1" s="3"/>
      <c r="J1" s="3"/>
      <c r="K1" s="3"/>
      <c r="L1" s="3"/>
      <c r="M1" s="3"/>
      <c r="N1" s="3"/>
      <c r="O1" s="3"/>
      <c r="P1" s="3"/>
    </row>
    <row r="2" spans="1:22" s="1" customFormat="1" ht="70.5" customHeight="1" thickBot="1">
      <c r="A2" s="81" t="s">
        <v>1</v>
      </c>
      <c r="B2" s="81" t="s">
        <v>299</v>
      </c>
      <c r="C2" s="81" t="s">
        <v>2</v>
      </c>
      <c r="D2" s="142" t="s">
        <v>554</v>
      </c>
      <c r="E2" s="143"/>
      <c r="F2" s="143"/>
      <c r="G2" s="144"/>
      <c r="H2" s="142" t="s">
        <v>555</v>
      </c>
      <c r="I2" s="143"/>
      <c r="J2" s="143"/>
      <c r="K2" s="143"/>
      <c r="L2" s="143"/>
      <c r="M2" s="143"/>
      <c r="N2" s="143"/>
      <c r="O2" s="143"/>
      <c r="P2" s="144"/>
      <c r="Q2" s="135"/>
      <c r="R2" s="136"/>
      <c r="S2" s="136"/>
      <c r="T2" s="136"/>
      <c r="U2" s="136"/>
      <c r="V2" s="136"/>
    </row>
    <row r="3" spans="1:22" ht="67.5" customHeight="1">
      <c r="A3" s="85" t="s">
        <v>716</v>
      </c>
      <c r="B3" s="112" t="s">
        <v>717</v>
      </c>
      <c r="C3" s="89" t="s">
        <v>741</v>
      </c>
      <c r="D3" s="145" t="s">
        <v>772</v>
      </c>
      <c r="E3" s="145"/>
      <c r="F3" s="145"/>
      <c r="G3" s="145"/>
      <c r="H3" s="145" t="s">
        <v>773</v>
      </c>
      <c r="I3" s="145"/>
      <c r="J3" s="145"/>
      <c r="K3" s="145"/>
      <c r="L3" s="145"/>
      <c r="M3" s="145"/>
      <c r="N3" s="145"/>
      <c r="O3" s="145"/>
      <c r="P3" s="148"/>
    </row>
    <row r="4" spans="1:22" ht="67.5" customHeight="1">
      <c r="A4" s="87" t="s">
        <v>715</v>
      </c>
      <c r="B4" s="113" t="s">
        <v>718</v>
      </c>
      <c r="C4" s="83" t="s">
        <v>742</v>
      </c>
      <c r="D4" s="146"/>
      <c r="E4" s="146"/>
      <c r="F4" s="146"/>
      <c r="G4" s="146"/>
      <c r="H4" s="146"/>
      <c r="I4" s="146"/>
      <c r="J4" s="146"/>
      <c r="K4" s="146"/>
      <c r="L4" s="146"/>
      <c r="M4" s="146"/>
      <c r="N4" s="146"/>
      <c r="O4" s="146"/>
      <c r="P4" s="149"/>
    </row>
    <row r="5" spans="1:22" ht="67.5" customHeight="1">
      <c r="A5" s="87" t="s">
        <v>721</v>
      </c>
      <c r="B5" s="113" t="s">
        <v>722</v>
      </c>
      <c r="C5" s="83" t="s">
        <v>743</v>
      </c>
      <c r="D5" s="146"/>
      <c r="E5" s="146"/>
      <c r="F5" s="146"/>
      <c r="G5" s="146"/>
      <c r="H5" s="146"/>
      <c r="I5" s="146"/>
      <c r="J5" s="146"/>
      <c r="K5" s="146"/>
      <c r="L5" s="146"/>
      <c r="M5" s="146"/>
      <c r="N5" s="146"/>
      <c r="O5" s="146"/>
      <c r="P5" s="149"/>
    </row>
    <row r="6" spans="1:22" ht="67.5" customHeight="1">
      <c r="A6" s="87" t="s">
        <v>719</v>
      </c>
      <c r="B6" s="113" t="s">
        <v>720</v>
      </c>
      <c r="C6" s="83" t="s">
        <v>744</v>
      </c>
      <c r="D6" s="146"/>
      <c r="E6" s="146"/>
      <c r="F6" s="146"/>
      <c r="G6" s="146"/>
      <c r="H6" s="146"/>
      <c r="I6" s="146"/>
      <c r="J6" s="146"/>
      <c r="K6" s="146"/>
      <c r="L6" s="146"/>
      <c r="M6" s="146"/>
      <c r="N6" s="146"/>
      <c r="O6" s="146"/>
      <c r="P6" s="149"/>
    </row>
    <row r="7" spans="1:22" ht="67.5" customHeight="1" thickBot="1">
      <c r="A7" s="111" t="s">
        <v>723</v>
      </c>
      <c r="B7" s="114" t="s">
        <v>724</v>
      </c>
      <c r="C7" s="88" t="s">
        <v>745</v>
      </c>
      <c r="D7" s="147"/>
      <c r="E7" s="147"/>
      <c r="F7" s="147"/>
      <c r="G7" s="147"/>
      <c r="H7" s="147"/>
      <c r="I7" s="147"/>
      <c r="J7" s="147"/>
      <c r="K7" s="147"/>
      <c r="L7" s="147"/>
      <c r="M7" s="147"/>
      <c r="N7" s="147"/>
      <c r="O7" s="147"/>
      <c r="P7" s="150"/>
    </row>
    <row r="8" spans="1:22" ht="67.5" customHeight="1">
      <c r="A8" s="85" t="s">
        <v>730</v>
      </c>
      <c r="B8" s="112" t="s">
        <v>756</v>
      </c>
      <c r="C8" s="89" t="s">
        <v>757</v>
      </c>
      <c r="D8" s="145" t="s">
        <v>774</v>
      </c>
      <c r="E8" s="145"/>
      <c r="F8" s="145"/>
      <c r="G8" s="145"/>
      <c r="H8" s="145" t="s">
        <v>775</v>
      </c>
      <c r="I8" s="145"/>
      <c r="J8" s="145"/>
      <c r="K8" s="145"/>
      <c r="L8" s="145"/>
      <c r="M8" s="145"/>
      <c r="N8" s="145"/>
      <c r="O8" s="145"/>
      <c r="P8" s="148"/>
    </row>
    <row r="9" spans="1:22" ht="67.5" customHeight="1" thickBot="1">
      <c r="A9" s="86" t="s">
        <v>731</v>
      </c>
      <c r="B9" s="115" t="s">
        <v>733</v>
      </c>
      <c r="C9" s="90" t="s">
        <v>758</v>
      </c>
      <c r="D9" s="152"/>
      <c r="E9" s="152"/>
      <c r="F9" s="152"/>
      <c r="G9" s="152"/>
      <c r="H9" s="152"/>
      <c r="I9" s="152"/>
      <c r="J9" s="152"/>
      <c r="K9" s="152"/>
      <c r="L9" s="152"/>
      <c r="M9" s="152"/>
      <c r="N9" s="152"/>
      <c r="O9" s="152"/>
      <c r="P9" s="153"/>
    </row>
    <row r="10" spans="1:22" ht="67.5" customHeight="1">
      <c r="A10" s="110" t="s">
        <v>710</v>
      </c>
      <c r="B10" s="116" t="s">
        <v>713</v>
      </c>
      <c r="C10" s="91" t="s">
        <v>746</v>
      </c>
      <c r="D10" s="151" t="s">
        <v>776</v>
      </c>
      <c r="E10" s="151"/>
      <c r="F10" s="151"/>
      <c r="G10" s="151"/>
      <c r="H10" s="151" t="s">
        <v>759</v>
      </c>
      <c r="I10" s="151"/>
      <c r="J10" s="151"/>
      <c r="K10" s="151"/>
      <c r="L10" s="151"/>
      <c r="M10" s="151"/>
      <c r="N10" s="151"/>
      <c r="O10" s="151"/>
      <c r="P10" s="154"/>
    </row>
    <row r="11" spans="1:22" ht="67.5" customHeight="1">
      <c r="A11" s="87" t="s">
        <v>709</v>
      </c>
      <c r="B11" s="113" t="s">
        <v>714</v>
      </c>
      <c r="C11" s="83" t="s">
        <v>747</v>
      </c>
      <c r="D11" s="146"/>
      <c r="E11" s="146"/>
      <c r="F11" s="146"/>
      <c r="G11" s="146"/>
      <c r="H11" s="146"/>
      <c r="I11" s="146"/>
      <c r="J11" s="146"/>
      <c r="K11" s="146"/>
      <c r="L11" s="146"/>
      <c r="M11" s="146"/>
      <c r="N11" s="146"/>
      <c r="O11" s="146"/>
      <c r="P11" s="149"/>
    </row>
    <row r="12" spans="1:22" ht="92.25" customHeight="1" thickBot="1">
      <c r="A12" s="111" t="s">
        <v>706</v>
      </c>
      <c r="B12" s="114" t="s">
        <v>707</v>
      </c>
      <c r="C12" s="88" t="s">
        <v>748</v>
      </c>
      <c r="D12" s="155" t="s">
        <v>760</v>
      </c>
      <c r="E12" s="155"/>
      <c r="F12" s="155"/>
      <c r="G12" s="155"/>
      <c r="H12" s="155" t="s">
        <v>777</v>
      </c>
      <c r="I12" s="155"/>
      <c r="J12" s="155"/>
      <c r="K12" s="155"/>
      <c r="L12" s="155"/>
      <c r="M12" s="155"/>
      <c r="N12" s="155"/>
      <c r="O12" s="155"/>
      <c r="P12" s="156"/>
    </row>
    <row r="13" spans="1:22" s="1" customFormat="1" ht="67.5" customHeight="1">
      <c r="A13" s="85" t="s">
        <v>725</v>
      </c>
      <c r="B13" s="112" t="s">
        <v>726</v>
      </c>
      <c r="C13" s="89" t="s">
        <v>749</v>
      </c>
      <c r="D13" s="137" t="s">
        <v>761</v>
      </c>
      <c r="E13" s="137"/>
      <c r="F13" s="137"/>
      <c r="G13" s="137"/>
      <c r="H13" s="137" t="s">
        <v>762</v>
      </c>
      <c r="I13" s="137"/>
      <c r="J13" s="137"/>
      <c r="K13" s="137"/>
      <c r="L13" s="137"/>
      <c r="M13" s="137"/>
      <c r="N13" s="137"/>
      <c r="O13" s="137"/>
      <c r="P13" s="139"/>
    </row>
    <row r="14" spans="1:22" s="1" customFormat="1" ht="67.5" customHeight="1" thickBot="1">
      <c r="A14" s="86" t="s">
        <v>728</v>
      </c>
      <c r="B14" s="115" t="s">
        <v>727</v>
      </c>
      <c r="C14" s="90" t="s">
        <v>750</v>
      </c>
      <c r="D14" s="138"/>
      <c r="E14" s="138"/>
      <c r="F14" s="138"/>
      <c r="G14" s="138"/>
      <c r="H14" s="138"/>
      <c r="I14" s="138"/>
      <c r="J14" s="138"/>
      <c r="K14" s="138"/>
      <c r="L14" s="138"/>
      <c r="M14" s="138"/>
      <c r="N14" s="138"/>
      <c r="O14" s="138"/>
      <c r="P14" s="140"/>
    </row>
  </sheetData>
  <mergeCells count="14">
    <mergeCell ref="Q2:V2"/>
    <mergeCell ref="D13:G14"/>
    <mergeCell ref="H13:P14"/>
    <mergeCell ref="C1:E1"/>
    <mergeCell ref="D2:G2"/>
    <mergeCell ref="H2:P2"/>
    <mergeCell ref="D3:G7"/>
    <mergeCell ref="H3:P7"/>
    <mergeCell ref="D10:G11"/>
    <mergeCell ref="D8:G9"/>
    <mergeCell ref="H8:P9"/>
    <mergeCell ref="H10:P11"/>
    <mergeCell ref="D12:G12"/>
    <mergeCell ref="H12:P12"/>
  </mergeCells>
  <pageMargins left="0.25" right="0.25" top="0.75" bottom="0.75" header="0.3" footer="0.3"/>
  <pageSetup paperSize="9" scale="37" orientation="landscape" r:id="rId1"/>
  <colBreaks count="1" manualBreakCount="1">
    <brk id="2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P32"/>
  <sheetViews>
    <sheetView zoomScale="85" zoomScaleNormal="85" workbookViewId="0">
      <pane ySplit="2" topLeftCell="A3" activePane="bottomLeft" state="frozen"/>
      <selection pane="bottomLeft" activeCell="A2" sqref="A2"/>
    </sheetView>
  </sheetViews>
  <sheetFormatPr defaultRowHeight="15"/>
  <cols>
    <col min="1" max="1" width="20.42578125" style="6" customWidth="1"/>
    <col min="2" max="2" width="10" style="6" customWidth="1"/>
    <col min="3" max="3" width="58.5703125" style="7" customWidth="1"/>
    <col min="4" max="4" width="50.5703125" style="7" customWidth="1"/>
    <col min="5" max="5" width="24.7109375" style="7" customWidth="1"/>
    <col min="6" max="6" width="11.85546875" customWidth="1"/>
    <col min="7" max="12" width="10.5703125" customWidth="1"/>
    <col min="13" max="13" width="20" bestFit="1" customWidth="1"/>
  </cols>
  <sheetData>
    <row r="1" spans="1:16" s="1" customFormat="1" ht="73.150000000000006" customHeight="1">
      <c r="A1" s="5"/>
      <c r="B1" s="5"/>
      <c r="C1" s="141"/>
      <c r="D1" s="141"/>
      <c r="E1" s="141"/>
      <c r="F1" s="3"/>
      <c r="G1" s="3"/>
      <c r="H1" s="3"/>
      <c r="I1" s="3"/>
      <c r="J1" s="3"/>
      <c r="K1" s="3"/>
      <c r="L1" s="3"/>
      <c r="M1" s="3"/>
      <c r="N1" s="3"/>
      <c r="O1" s="3"/>
      <c r="P1" s="3"/>
    </row>
    <row r="2" spans="1:16" s="1" customFormat="1" ht="42.75">
      <c r="A2" s="8" t="s">
        <v>1</v>
      </c>
      <c r="B2" s="8" t="s">
        <v>299</v>
      </c>
      <c r="C2" s="9" t="s">
        <v>2</v>
      </c>
      <c r="D2" s="8"/>
      <c r="E2" s="8" t="s">
        <v>298</v>
      </c>
      <c r="F2" s="9" t="s">
        <v>3</v>
      </c>
      <c r="G2" s="10">
        <v>0.15</v>
      </c>
      <c r="H2" s="10">
        <v>0.2</v>
      </c>
      <c r="I2" s="10">
        <v>0.23</v>
      </c>
      <c r="J2" s="10">
        <v>0.27</v>
      </c>
      <c r="K2" s="10">
        <v>0.3</v>
      </c>
      <c r="L2" s="10">
        <v>0.33</v>
      </c>
      <c r="M2" s="25" t="s">
        <v>771</v>
      </c>
      <c r="N2" s="9" t="s">
        <v>4</v>
      </c>
      <c r="O2" s="9" t="s">
        <v>5</v>
      </c>
      <c r="P2" s="15" t="s">
        <v>6</v>
      </c>
    </row>
    <row r="3" spans="1:16" ht="84" customHeight="1">
      <c r="A3" s="16" t="s">
        <v>7</v>
      </c>
      <c r="B3" s="42" t="s">
        <v>300</v>
      </c>
      <c r="C3" s="30" t="s">
        <v>8</v>
      </c>
      <c r="D3" s="157" t="s">
        <v>252</v>
      </c>
      <c r="E3" s="38"/>
      <c r="F3" s="18">
        <v>3000</v>
      </c>
      <c r="G3" s="18">
        <f>F3*0.85</f>
        <v>2550</v>
      </c>
      <c r="H3" s="18">
        <f>F3*0.8</f>
        <v>2400</v>
      </c>
      <c r="I3" s="18">
        <f>F3*0.77</f>
        <v>2310</v>
      </c>
      <c r="J3" s="18">
        <f>F3*0.73</f>
        <v>2190</v>
      </c>
      <c r="K3" s="18">
        <f>F3*0.7</f>
        <v>2100</v>
      </c>
      <c r="L3" s="18">
        <f>F3*0.67</f>
        <v>2010.0000000000002</v>
      </c>
      <c r="M3" s="24">
        <f>F3*0.65</f>
        <v>1950</v>
      </c>
      <c r="N3" s="17"/>
      <c r="O3" s="17"/>
      <c r="P3" s="17"/>
    </row>
    <row r="4" spans="1:16" ht="84" customHeight="1">
      <c r="A4" s="16" t="s">
        <v>9</v>
      </c>
      <c r="B4" s="42" t="s">
        <v>301</v>
      </c>
      <c r="C4" s="30" t="s">
        <v>10</v>
      </c>
      <c r="D4" s="158"/>
      <c r="E4" s="38"/>
      <c r="F4" s="18">
        <v>3000</v>
      </c>
      <c r="G4" s="18">
        <f t="shared" ref="G4:G28" si="0">F4*0.85</f>
        <v>2550</v>
      </c>
      <c r="H4" s="18">
        <f t="shared" ref="H4:H28" si="1">F4*0.8</f>
        <v>2400</v>
      </c>
      <c r="I4" s="18">
        <f t="shared" ref="I4:I28" si="2">F4*0.77</f>
        <v>2310</v>
      </c>
      <c r="J4" s="18">
        <f t="shared" ref="J4:J28" si="3">F4*0.73</f>
        <v>2190</v>
      </c>
      <c r="K4" s="18">
        <f t="shared" ref="K4:K28" si="4">F4*0.7</f>
        <v>2100</v>
      </c>
      <c r="L4" s="18">
        <f t="shared" ref="L4:L28" si="5">F4*0.67</f>
        <v>2010.0000000000002</v>
      </c>
      <c r="M4" s="24">
        <f t="shared" ref="M4:M28" si="6">F4*0.65</f>
        <v>1950</v>
      </c>
      <c r="N4" s="17"/>
      <c r="O4" s="17"/>
      <c r="P4" s="17"/>
    </row>
    <row r="5" spans="1:16" ht="85.15" customHeight="1">
      <c r="A5" s="16" t="s">
        <v>11</v>
      </c>
      <c r="B5" s="42" t="s">
        <v>302</v>
      </c>
      <c r="C5" s="30" t="s">
        <v>12</v>
      </c>
      <c r="D5" s="158"/>
      <c r="E5" s="38"/>
      <c r="F5" s="18">
        <v>3000</v>
      </c>
      <c r="G5" s="18">
        <f t="shared" si="0"/>
        <v>2550</v>
      </c>
      <c r="H5" s="18">
        <f t="shared" si="1"/>
        <v>2400</v>
      </c>
      <c r="I5" s="18">
        <f t="shared" si="2"/>
        <v>2310</v>
      </c>
      <c r="J5" s="18">
        <f t="shared" si="3"/>
        <v>2190</v>
      </c>
      <c r="K5" s="18">
        <f t="shared" si="4"/>
        <v>2100</v>
      </c>
      <c r="L5" s="18">
        <f t="shared" si="5"/>
        <v>2010.0000000000002</v>
      </c>
      <c r="M5" s="24">
        <f t="shared" si="6"/>
        <v>1950</v>
      </c>
      <c r="N5" s="17"/>
      <c r="O5" s="17"/>
      <c r="P5" s="17"/>
    </row>
    <row r="6" spans="1:16" ht="85.15" customHeight="1">
      <c r="A6" s="16" t="s">
        <v>13</v>
      </c>
      <c r="B6" s="42" t="s">
        <v>303</v>
      </c>
      <c r="C6" s="30" t="s">
        <v>14</v>
      </c>
      <c r="D6" s="158"/>
      <c r="E6" s="38"/>
      <c r="F6" s="18">
        <v>3000</v>
      </c>
      <c r="G6" s="18">
        <f t="shared" si="0"/>
        <v>2550</v>
      </c>
      <c r="H6" s="18">
        <f t="shared" si="1"/>
        <v>2400</v>
      </c>
      <c r="I6" s="18">
        <f t="shared" si="2"/>
        <v>2310</v>
      </c>
      <c r="J6" s="18">
        <f t="shared" si="3"/>
        <v>2190</v>
      </c>
      <c r="K6" s="18">
        <f t="shared" si="4"/>
        <v>2100</v>
      </c>
      <c r="L6" s="18">
        <f t="shared" si="5"/>
        <v>2010.0000000000002</v>
      </c>
      <c r="M6" s="24">
        <f t="shared" si="6"/>
        <v>1950</v>
      </c>
      <c r="N6" s="17"/>
      <c r="O6" s="17"/>
      <c r="P6" s="17"/>
    </row>
    <row r="7" spans="1:16" ht="85.15" customHeight="1">
      <c r="A7" s="16" t="s">
        <v>15</v>
      </c>
      <c r="B7" s="42" t="s">
        <v>304</v>
      </c>
      <c r="C7" s="30" t="s">
        <v>599</v>
      </c>
      <c r="D7" s="158"/>
      <c r="E7" s="38"/>
      <c r="F7" s="18">
        <v>3235</v>
      </c>
      <c r="G7" s="18">
        <f t="shared" si="0"/>
        <v>2749.75</v>
      </c>
      <c r="H7" s="18">
        <f t="shared" si="1"/>
        <v>2588</v>
      </c>
      <c r="I7" s="18">
        <f t="shared" si="2"/>
        <v>2490.9500000000003</v>
      </c>
      <c r="J7" s="18">
        <f t="shared" si="3"/>
        <v>2361.5499999999997</v>
      </c>
      <c r="K7" s="18">
        <f t="shared" si="4"/>
        <v>2264.5</v>
      </c>
      <c r="L7" s="18">
        <f t="shared" si="5"/>
        <v>2167.4500000000003</v>
      </c>
      <c r="M7" s="24">
        <f t="shared" si="6"/>
        <v>2102.75</v>
      </c>
      <c r="N7" s="17"/>
      <c r="O7" s="17"/>
      <c r="P7" s="17"/>
    </row>
    <row r="8" spans="1:16" ht="85.15" customHeight="1">
      <c r="A8" s="16" t="s">
        <v>16</v>
      </c>
      <c r="B8" s="42" t="s">
        <v>305</v>
      </c>
      <c r="C8" s="30" t="s">
        <v>600</v>
      </c>
      <c r="D8" s="158"/>
      <c r="E8" s="38"/>
      <c r="F8" s="18">
        <v>3235</v>
      </c>
      <c r="G8" s="18">
        <f t="shared" si="0"/>
        <v>2749.75</v>
      </c>
      <c r="H8" s="18">
        <f t="shared" si="1"/>
        <v>2588</v>
      </c>
      <c r="I8" s="18">
        <f t="shared" si="2"/>
        <v>2490.9500000000003</v>
      </c>
      <c r="J8" s="18">
        <f t="shared" si="3"/>
        <v>2361.5499999999997</v>
      </c>
      <c r="K8" s="18">
        <f t="shared" si="4"/>
        <v>2264.5</v>
      </c>
      <c r="L8" s="18">
        <f t="shared" si="5"/>
        <v>2167.4500000000003</v>
      </c>
      <c r="M8" s="24">
        <f t="shared" si="6"/>
        <v>2102.75</v>
      </c>
      <c r="N8" s="17"/>
      <c r="O8" s="17"/>
      <c r="P8" s="17"/>
    </row>
    <row r="9" spans="1:16" ht="85.15" customHeight="1">
      <c r="A9" s="16" t="s">
        <v>17</v>
      </c>
      <c r="B9" s="42" t="s">
        <v>306</v>
      </c>
      <c r="C9" s="30" t="s">
        <v>601</v>
      </c>
      <c r="D9" s="158"/>
      <c r="E9" s="38"/>
      <c r="F9" s="18">
        <v>3235</v>
      </c>
      <c r="G9" s="18">
        <f t="shared" si="0"/>
        <v>2749.75</v>
      </c>
      <c r="H9" s="18">
        <f t="shared" si="1"/>
        <v>2588</v>
      </c>
      <c r="I9" s="18">
        <f t="shared" si="2"/>
        <v>2490.9500000000003</v>
      </c>
      <c r="J9" s="18">
        <f t="shared" si="3"/>
        <v>2361.5499999999997</v>
      </c>
      <c r="K9" s="18">
        <f t="shared" si="4"/>
        <v>2264.5</v>
      </c>
      <c r="L9" s="18">
        <f t="shared" si="5"/>
        <v>2167.4500000000003</v>
      </c>
      <c r="M9" s="24">
        <f t="shared" si="6"/>
        <v>2102.75</v>
      </c>
      <c r="N9" s="17"/>
      <c r="O9" s="17"/>
      <c r="P9" s="17"/>
    </row>
    <row r="10" spans="1:16" ht="85.9" customHeight="1">
      <c r="A10" s="16" t="s">
        <v>18</v>
      </c>
      <c r="B10" s="42" t="s">
        <v>307</v>
      </c>
      <c r="C10" s="30" t="s">
        <v>602</v>
      </c>
      <c r="D10" s="158"/>
      <c r="E10" s="38"/>
      <c r="F10" s="18">
        <v>3235</v>
      </c>
      <c r="G10" s="18">
        <f t="shared" si="0"/>
        <v>2749.75</v>
      </c>
      <c r="H10" s="18">
        <f t="shared" si="1"/>
        <v>2588</v>
      </c>
      <c r="I10" s="18">
        <f t="shared" si="2"/>
        <v>2490.9500000000003</v>
      </c>
      <c r="J10" s="18">
        <f t="shared" si="3"/>
        <v>2361.5499999999997</v>
      </c>
      <c r="K10" s="18">
        <f t="shared" si="4"/>
        <v>2264.5</v>
      </c>
      <c r="L10" s="18">
        <f t="shared" si="5"/>
        <v>2167.4500000000003</v>
      </c>
      <c r="M10" s="24">
        <f t="shared" si="6"/>
        <v>2102.75</v>
      </c>
      <c r="N10" s="17"/>
      <c r="O10" s="17"/>
      <c r="P10" s="17"/>
    </row>
    <row r="11" spans="1:16" ht="85.9" customHeight="1">
      <c r="A11" s="16" t="s">
        <v>445</v>
      </c>
      <c r="B11" s="42" t="s">
        <v>448</v>
      </c>
      <c r="C11" s="30" t="s">
        <v>603</v>
      </c>
      <c r="D11" s="158"/>
      <c r="E11" s="38"/>
      <c r="F11" s="18">
        <v>3235</v>
      </c>
      <c r="G11" s="18">
        <f t="shared" si="0"/>
        <v>2749.75</v>
      </c>
      <c r="H11" s="18">
        <f t="shared" si="1"/>
        <v>2588</v>
      </c>
      <c r="I11" s="18">
        <f t="shared" si="2"/>
        <v>2490.9500000000003</v>
      </c>
      <c r="J11" s="18">
        <f t="shared" si="3"/>
        <v>2361.5499999999997</v>
      </c>
      <c r="K11" s="18">
        <f t="shared" si="4"/>
        <v>2264.5</v>
      </c>
      <c r="L11" s="18">
        <f t="shared" si="5"/>
        <v>2167.4500000000003</v>
      </c>
      <c r="M11" s="24">
        <f t="shared" si="6"/>
        <v>2102.75</v>
      </c>
      <c r="N11" s="17"/>
      <c r="O11" s="17"/>
      <c r="P11" s="17"/>
    </row>
    <row r="12" spans="1:16" ht="85.9" customHeight="1">
      <c r="A12" s="16" t="s">
        <v>446</v>
      </c>
      <c r="B12" s="42" t="s">
        <v>447</v>
      </c>
      <c r="C12" s="30" t="s">
        <v>604</v>
      </c>
      <c r="D12" s="158"/>
      <c r="E12" s="38"/>
      <c r="F12" s="18">
        <v>3235</v>
      </c>
      <c r="G12" s="18">
        <f t="shared" si="0"/>
        <v>2749.75</v>
      </c>
      <c r="H12" s="18">
        <f t="shared" si="1"/>
        <v>2588</v>
      </c>
      <c r="I12" s="18">
        <f t="shared" si="2"/>
        <v>2490.9500000000003</v>
      </c>
      <c r="J12" s="18">
        <f t="shared" si="3"/>
        <v>2361.5499999999997</v>
      </c>
      <c r="K12" s="18">
        <f t="shared" si="4"/>
        <v>2264.5</v>
      </c>
      <c r="L12" s="18">
        <f t="shared" si="5"/>
        <v>2167.4500000000003</v>
      </c>
      <c r="M12" s="24">
        <f t="shared" si="6"/>
        <v>2102.75</v>
      </c>
      <c r="N12" s="17"/>
      <c r="O12" s="17"/>
      <c r="P12" s="17"/>
    </row>
    <row r="13" spans="1:16" ht="85.9" customHeight="1">
      <c r="A13" s="16" t="s">
        <v>19</v>
      </c>
      <c r="B13" s="42" t="s">
        <v>308</v>
      </c>
      <c r="C13" s="30" t="s">
        <v>20</v>
      </c>
      <c r="D13" s="158"/>
      <c r="E13" s="38"/>
      <c r="F13" s="18">
        <v>3580</v>
      </c>
      <c r="G13" s="18">
        <f t="shared" si="0"/>
        <v>3043</v>
      </c>
      <c r="H13" s="18">
        <f t="shared" si="1"/>
        <v>2864</v>
      </c>
      <c r="I13" s="18">
        <f t="shared" si="2"/>
        <v>2756.6</v>
      </c>
      <c r="J13" s="18">
        <f t="shared" si="3"/>
        <v>2613.4</v>
      </c>
      <c r="K13" s="18">
        <f t="shared" si="4"/>
        <v>2506</v>
      </c>
      <c r="L13" s="18">
        <f t="shared" si="5"/>
        <v>2398.6000000000004</v>
      </c>
      <c r="M13" s="24">
        <f t="shared" si="6"/>
        <v>2327</v>
      </c>
      <c r="N13" s="17"/>
      <c r="O13" s="17"/>
      <c r="P13" s="17"/>
    </row>
    <row r="14" spans="1:16" ht="85.9" customHeight="1">
      <c r="A14" s="16" t="s">
        <v>21</v>
      </c>
      <c r="B14" s="42" t="s">
        <v>309</v>
      </c>
      <c r="C14" s="30" t="s">
        <v>22</v>
      </c>
      <c r="D14" s="158"/>
      <c r="E14" s="38"/>
      <c r="F14" s="18">
        <v>3580</v>
      </c>
      <c r="G14" s="18">
        <f t="shared" si="0"/>
        <v>3043</v>
      </c>
      <c r="H14" s="18">
        <f t="shared" si="1"/>
        <v>2864</v>
      </c>
      <c r="I14" s="18">
        <f t="shared" si="2"/>
        <v>2756.6</v>
      </c>
      <c r="J14" s="18">
        <f t="shared" si="3"/>
        <v>2613.4</v>
      </c>
      <c r="K14" s="18">
        <f t="shared" si="4"/>
        <v>2506</v>
      </c>
      <c r="L14" s="18">
        <f t="shared" si="5"/>
        <v>2398.6000000000004</v>
      </c>
      <c r="M14" s="24">
        <f t="shared" si="6"/>
        <v>2327</v>
      </c>
      <c r="N14" s="17"/>
      <c r="O14" s="17"/>
      <c r="P14" s="17"/>
    </row>
    <row r="15" spans="1:16" ht="83.25" customHeight="1">
      <c r="A15" s="16" t="s">
        <v>487</v>
      </c>
      <c r="B15" s="42" t="s">
        <v>488</v>
      </c>
      <c r="C15" s="30" t="s">
        <v>606</v>
      </c>
      <c r="D15" s="158"/>
      <c r="E15" s="38"/>
      <c r="F15" s="18">
        <v>3825</v>
      </c>
      <c r="G15" s="18">
        <f t="shared" si="0"/>
        <v>3251.25</v>
      </c>
      <c r="H15" s="18">
        <f t="shared" si="1"/>
        <v>3060</v>
      </c>
      <c r="I15" s="18">
        <f t="shared" si="2"/>
        <v>2945.25</v>
      </c>
      <c r="J15" s="18">
        <f t="shared" si="3"/>
        <v>2792.25</v>
      </c>
      <c r="K15" s="18">
        <f t="shared" si="4"/>
        <v>2677.5</v>
      </c>
      <c r="L15" s="18">
        <f t="shared" si="5"/>
        <v>2562.75</v>
      </c>
      <c r="M15" s="24">
        <f t="shared" si="6"/>
        <v>2486.25</v>
      </c>
      <c r="N15" s="17"/>
      <c r="O15" s="17"/>
      <c r="P15" s="17"/>
    </row>
    <row r="16" spans="1:16" ht="85.9" customHeight="1">
      <c r="A16" s="16" t="s">
        <v>489</v>
      </c>
      <c r="B16" s="42" t="s">
        <v>490</v>
      </c>
      <c r="C16" s="30" t="s">
        <v>607</v>
      </c>
      <c r="D16" s="158"/>
      <c r="E16" s="38"/>
      <c r="F16" s="18">
        <v>3825</v>
      </c>
      <c r="G16" s="18">
        <f t="shared" si="0"/>
        <v>3251.25</v>
      </c>
      <c r="H16" s="18">
        <f t="shared" si="1"/>
        <v>3060</v>
      </c>
      <c r="I16" s="18">
        <f t="shared" si="2"/>
        <v>2945.25</v>
      </c>
      <c r="J16" s="18">
        <f t="shared" si="3"/>
        <v>2792.25</v>
      </c>
      <c r="K16" s="18">
        <f t="shared" si="4"/>
        <v>2677.5</v>
      </c>
      <c r="L16" s="18">
        <f t="shared" si="5"/>
        <v>2562.75</v>
      </c>
      <c r="M16" s="24">
        <f t="shared" si="6"/>
        <v>2486.25</v>
      </c>
      <c r="N16" s="17"/>
      <c r="O16" s="17"/>
      <c r="P16" s="17"/>
    </row>
    <row r="17" spans="1:16" ht="85.9" customHeight="1">
      <c r="A17" s="16" t="s">
        <v>23</v>
      </c>
      <c r="B17" s="42" t="s">
        <v>310</v>
      </c>
      <c r="C17" s="30" t="s">
        <v>605</v>
      </c>
      <c r="D17" s="158"/>
      <c r="E17" s="38"/>
      <c r="F17" s="18">
        <v>3825</v>
      </c>
      <c r="G17" s="18">
        <f t="shared" si="0"/>
        <v>3251.25</v>
      </c>
      <c r="H17" s="18">
        <f t="shared" si="1"/>
        <v>3060</v>
      </c>
      <c r="I17" s="18">
        <f t="shared" si="2"/>
        <v>2945.25</v>
      </c>
      <c r="J17" s="18">
        <f t="shared" si="3"/>
        <v>2792.25</v>
      </c>
      <c r="K17" s="18">
        <f t="shared" si="4"/>
        <v>2677.5</v>
      </c>
      <c r="L17" s="18">
        <f t="shared" si="5"/>
        <v>2562.75</v>
      </c>
      <c r="M17" s="24">
        <f t="shared" si="6"/>
        <v>2486.25</v>
      </c>
      <c r="N17" s="17"/>
      <c r="O17" s="17"/>
      <c r="P17" s="17"/>
    </row>
    <row r="18" spans="1:16" ht="85.9" customHeight="1">
      <c r="A18" s="16" t="s">
        <v>24</v>
      </c>
      <c r="B18" s="42" t="s">
        <v>311</v>
      </c>
      <c r="C18" s="30" t="s">
        <v>608</v>
      </c>
      <c r="D18" s="158"/>
      <c r="E18" s="38"/>
      <c r="F18" s="18">
        <v>3825</v>
      </c>
      <c r="G18" s="18">
        <f t="shared" si="0"/>
        <v>3251.25</v>
      </c>
      <c r="H18" s="18">
        <f t="shared" si="1"/>
        <v>3060</v>
      </c>
      <c r="I18" s="18">
        <f t="shared" si="2"/>
        <v>2945.25</v>
      </c>
      <c r="J18" s="18">
        <f t="shared" si="3"/>
        <v>2792.25</v>
      </c>
      <c r="K18" s="18">
        <f t="shared" si="4"/>
        <v>2677.5</v>
      </c>
      <c r="L18" s="18">
        <f t="shared" si="5"/>
        <v>2562.75</v>
      </c>
      <c r="M18" s="24">
        <f t="shared" si="6"/>
        <v>2486.25</v>
      </c>
      <c r="N18" s="17"/>
      <c r="O18" s="17"/>
      <c r="P18" s="17"/>
    </row>
    <row r="19" spans="1:16" ht="85.9" customHeight="1">
      <c r="A19" s="16" t="s">
        <v>25</v>
      </c>
      <c r="B19" s="42" t="s">
        <v>312</v>
      </c>
      <c r="C19" s="30" t="s">
        <v>26</v>
      </c>
      <c r="D19" s="158"/>
      <c r="E19" s="38"/>
      <c r="F19" s="18">
        <v>4165</v>
      </c>
      <c r="G19" s="18">
        <f t="shared" si="0"/>
        <v>3540.25</v>
      </c>
      <c r="H19" s="18">
        <f t="shared" si="1"/>
        <v>3332</v>
      </c>
      <c r="I19" s="18">
        <f t="shared" si="2"/>
        <v>3207.05</v>
      </c>
      <c r="J19" s="18">
        <f t="shared" si="3"/>
        <v>3040.45</v>
      </c>
      <c r="K19" s="18">
        <f t="shared" si="4"/>
        <v>2915.5</v>
      </c>
      <c r="L19" s="18">
        <f t="shared" si="5"/>
        <v>2790.55</v>
      </c>
      <c r="M19" s="24">
        <f t="shared" si="6"/>
        <v>2707.25</v>
      </c>
      <c r="N19" s="17"/>
      <c r="O19" s="17"/>
      <c r="P19" s="17"/>
    </row>
    <row r="20" spans="1:16" ht="85.9" customHeight="1">
      <c r="A20" s="16" t="s">
        <v>27</v>
      </c>
      <c r="B20" s="42" t="s">
        <v>313</v>
      </c>
      <c r="C20" s="30" t="s">
        <v>28</v>
      </c>
      <c r="D20" s="158"/>
      <c r="E20" s="38"/>
      <c r="F20" s="18">
        <v>4165</v>
      </c>
      <c r="G20" s="18">
        <f t="shared" si="0"/>
        <v>3540.25</v>
      </c>
      <c r="H20" s="18">
        <f t="shared" si="1"/>
        <v>3332</v>
      </c>
      <c r="I20" s="18">
        <f t="shared" si="2"/>
        <v>3207.05</v>
      </c>
      <c r="J20" s="18">
        <f t="shared" si="3"/>
        <v>3040.45</v>
      </c>
      <c r="K20" s="18">
        <f t="shared" si="4"/>
        <v>2915.5</v>
      </c>
      <c r="L20" s="18">
        <f t="shared" si="5"/>
        <v>2790.55</v>
      </c>
      <c r="M20" s="24">
        <f t="shared" si="6"/>
        <v>2707.25</v>
      </c>
      <c r="N20" s="17"/>
      <c r="O20" s="17"/>
      <c r="P20" s="17"/>
    </row>
    <row r="21" spans="1:16" ht="85.9" customHeight="1">
      <c r="A21" s="16" t="s">
        <v>29</v>
      </c>
      <c r="B21" s="42" t="s">
        <v>314</v>
      </c>
      <c r="C21" s="30" t="s">
        <v>625</v>
      </c>
      <c r="D21" s="158"/>
      <c r="E21" s="38"/>
      <c r="F21" s="18">
        <v>4415</v>
      </c>
      <c r="G21" s="18">
        <f t="shared" si="0"/>
        <v>3752.75</v>
      </c>
      <c r="H21" s="18">
        <f t="shared" si="1"/>
        <v>3532</v>
      </c>
      <c r="I21" s="18">
        <f t="shared" si="2"/>
        <v>3399.55</v>
      </c>
      <c r="J21" s="18">
        <f t="shared" si="3"/>
        <v>3222.95</v>
      </c>
      <c r="K21" s="18">
        <f t="shared" si="4"/>
        <v>3090.5</v>
      </c>
      <c r="L21" s="18">
        <f t="shared" si="5"/>
        <v>2958.05</v>
      </c>
      <c r="M21" s="24">
        <f t="shared" si="6"/>
        <v>2869.75</v>
      </c>
      <c r="N21" s="17"/>
      <c r="O21" s="17"/>
      <c r="P21" s="17"/>
    </row>
    <row r="22" spans="1:16" ht="85.9" customHeight="1">
      <c r="A22" s="16" t="s">
        <v>30</v>
      </c>
      <c r="B22" s="42" t="s">
        <v>315</v>
      </c>
      <c r="C22" s="30" t="s">
        <v>626</v>
      </c>
      <c r="D22" s="158"/>
      <c r="E22" s="38"/>
      <c r="F22" s="18">
        <v>4415</v>
      </c>
      <c r="G22" s="18">
        <f t="shared" si="0"/>
        <v>3752.75</v>
      </c>
      <c r="H22" s="18">
        <f t="shared" si="1"/>
        <v>3532</v>
      </c>
      <c r="I22" s="18">
        <f t="shared" si="2"/>
        <v>3399.55</v>
      </c>
      <c r="J22" s="18">
        <f t="shared" si="3"/>
        <v>3222.95</v>
      </c>
      <c r="K22" s="18">
        <f t="shared" si="4"/>
        <v>3090.5</v>
      </c>
      <c r="L22" s="18">
        <f t="shared" si="5"/>
        <v>2958.05</v>
      </c>
      <c r="M22" s="24">
        <f t="shared" si="6"/>
        <v>2869.75</v>
      </c>
      <c r="N22" s="17"/>
      <c r="O22" s="17"/>
      <c r="P22" s="17"/>
    </row>
    <row r="23" spans="1:16" ht="85.9" customHeight="1">
      <c r="A23" s="16" t="s">
        <v>31</v>
      </c>
      <c r="B23" s="42" t="s">
        <v>316</v>
      </c>
      <c r="C23" s="30" t="s">
        <v>32</v>
      </c>
      <c r="D23" s="158"/>
      <c r="E23" s="38"/>
      <c r="F23" s="18">
        <v>4165</v>
      </c>
      <c r="G23" s="18">
        <f t="shared" si="0"/>
        <v>3540.25</v>
      </c>
      <c r="H23" s="18">
        <f t="shared" si="1"/>
        <v>3332</v>
      </c>
      <c r="I23" s="18">
        <f t="shared" si="2"/>
        <v>3207.05</v>
      </c>
      <c r="J23" s="18">
        <f t="shared" si="3"/>
        <v>3040.45</v>
      </c>
      <c r="K23" s="18">
        <f t="shared" si="4"/>
        <v>2915.5</v>
      </c>
      <c r="L23" s="18">
        <f t="shared" si="5"/>
        <v>2790.55</v>
      </c>
      <c r="M23" s="24">
        <f t="shared" si="6"/>
        <v>2707.25</v>
      </c>
      <c r="N23" s="17"/>
      <c r="O23" s="17"/>
      <c r="P23" s="17"/>
    </row>
    <row r="24" spans="1:16" ht="85.9" customHeight="1">
      <c r="A24" s="16" t="s">
        <v>33</v>
      </c>
      <c r="B24" s="42" t="s">
        <v>317</v>
      </c>
      <c r="C24" s="30" t="s">
        <v>34</v>
      </c>
      <c r="D24" s="158"/>
      <c r="E24" s="38"/>
      <c r="F24" s="18">
        <v>4165</v>
      </c>
      <c r="G24" s="18">
        <f t="shared" si="0"/>
        <v>3540.25</v>
      </c>
      <c r="H24" s="18">
        <f t="shared" si="1"/>
        <v>3332</v>
      </c>
      <c r="I24" s="18">
        <f t="shared" si="2"/>
        <v>3207.05</v>
      </c>
      <c r="J24" s="18">
        <f t="shared" si="3"/>
        <v>3040.45</v>
      </c>
      <c r="K24" s="18">
        <f t="shared" si="4"/>
        <v>2915.5</v>
      </c>
      <c r="L24" s="18">
        <f t="shared" si="5"/>
        <v>2790.55</v>
      </c>
      <c r="M24" s="24">
        <f t="shared" si="6"/>
        <v>2707.25</v>
      </c>
      <c r="N24" s="17"/>
      <c r="O24" s="17"/>
      <c r="P24" s="17"/>
    </row>
    <row r="25" spans="1:16" ht="85.9" customHeight="1">
      <c r="A25" s="16" t="s">
        <v>35</v>
      </c>
      <c r="B25" s="42" t="s">
        <v>318</v>
      </c>
      <c r="C25" s="30" t="s">
        <v>627</v>
      </c>
      <c r="D25" s="158"/>
      <c r="E25" s="38"/>
      <c r="F25" s="18">
        <v>4415</v>
      </c>
      <c r="G25" s="18">
        <f t="shared" si="0"/>
        <v>3752.75</v>
      </c>
      <c r="H25" s="18">
        <f t="shared" si="1"/>
        <v>3532</v>
      </c>
      <c r="I25" s="18">
        <f t="shared" si="2"/>
        <v>3399.55</v>
      </c>
      <c r="J25" s="18">
        <f t="shared" si="3"/>
        <v>3222.95</v>
      </c>
      <c r="K25" s="18">
        <f t="shared" si="4"/>
        <v>3090.5</v>
      </c>
      <c r="L25" s="18">
        <f t="shared" si="5"/>
        <v>2958.05</v>
      </c>
      <c r="M25" s="24">
        <f t="shared" si="6"/>
        <v>2869.75</v>
      </c>
      <c r="N25" s="17"/>
      <c r="O25" s="17"/>
      <c r="P25" s="17"/>
    </row>
    <row r="26" spans="1:16" ht="85.9" customHeight="1">
      <c r="A26" s="16" t="s">
        <v>36</v>
      </c>
      <c r="B26" s="42" t="s">
        <v>319</v>
      </c>
      <c r="C26" s="30" t="s">
        <v>628</v>
      </c>
      <c r="D26" s="159"/>
      <c r="E26" s="38"/>
      <c r="F26" s="18">
        <v>4415</v>
      </c>
      <c r="G26" s="18">
        <f t="shared" si="0"/>
        <v>3752.75</v>
      </c>
      <c r="H26" s="18">
        <f t="shared" si="1"/>
        <v>3532</v>
      </c>
      <c r="I26" s="18">
        <f t="shared" si="2"/>
        <v>3399.55</v>
      </c>
      <c r="J26" s="18">
        <f t="shared" si="3"/>
        <v>3222.95</v>
      </c>
      <c r="K26" s="18">
        <f t="shared" si="4"/>
        <v>3090.5</v>
      </c>
      <c r="L26" s="18">
        <f t="shared" si="5"/>
        <v>2958.05</v>
      </c>
      <c r="M26" s="24">
        <f t="shared" si="6"/>
        <v>2869.75</v>
      </c>
      <c r="N26" s="17"/>
      <c r="O26" s="17"/>
      <c r="P26" s="17"/>
    </row>
    <row r="27" spans="1:16" ht="85.15" customHeight="1">
      <c r="A27" s="19" t="s">
        <v>208</v>
      </c>
      <c r="B27" s="42" t="s">
        <v>320</v>
      </c>
      <c r="C27" s="30" t="s">
        <v>209</v>
      </c>
      <c r="D27" s="29"/>
      <c r="E27" s="29"/>
      <c r="F27" s="18">
        <v>577</v>
      </c>
      <c r="G27" s="18">
        <f t="shared" si="0"/>
        <v>490.45</v>
      </c>
      <c r="H27" s="18">
        <f t="shared" si="1"/>
        <v>461.6</v>
      </c>
      <c r="I27" s="18">
        <f t="shared" si="2"/>
        <v>444.29</v>
      </c>
      <c r="J27" s="18">
        <f t="shared" si="3"/>
        <v>421.21</v>
      </c>
      <c r="K27" s="18">
        <f t="shared" si="4"/>
        <v>403.9</v>
      </c>
      <c r="L27" s="18">
        <f t="shared" si="5"/>
        <v>386.59000000000003</v>
      </c>
      <c r="M27" s="24">
        <f t="shared" si="6"/>
        <v>375.05</v>
      </c>
      <c r="N27" s="17"/>
      <c r="O27" s="17"/>
      <c r="P27" s="17"/>
    </row>
    <row r="28" spans="1:16" ht="85.15" customHeight="1">
      <c r="A28" s="26" t="s">
        <v>210</v>
      </c>
      <c r="B28" s="42" t="s">
        <v>321</v>
      </c>
      <c r="C28" s="48" t="s">
        <v>211</v>
      </c>
      <c r="D28" s="29"/>
      <c r="E28" s="29"/>
      <c r="F28" s="18">
        <v>577</v>
      </c>
      <c r="G28" s="18">
        <f t="shared" si="0"/>
        <v>490.45</v>
      </c>
      <c r="H28" s="18">
        <f t="shared" si="1"/>
        <v>461.6</v>
      </c>
      <c r="I28" s="18">
        <f t="shared" si="2"/>
        <v>444.29</v>
      </c>
      <c r="J28" s="18">
        <f t="shared" si="3"/>
        <v>421.21</v>
      </c>
      <c r="K28" s="18">
        <f t="shared" si="4"/>
        <v>403.9</v>
      </c>
      <c r="L28" s="18">
        <f t="shared" si="5"/>
        <v>386.59000000000003</v>
      </c>
      <c r="M28" s="24">
        <f t="shared" si="6"/>
        <v>375.05</v>
      </c>
      <c r="N28" s="17"/>
      <c r="O28" s="17"/>
      <c r="P28" s="17"/>
    </row>
    <row r="29" spans="1:16">
      <c r="A29" s="12"/>
      <c r="C29" s="13"/>
      <c r="D29" s="13"/>
      <c r="E29" s="13"/>
      <c r="F29" s="11"/>
      <c r="N29" s="11"/>
    </row>
    <row r="30" spans="1:16">
      <c r="A30" s="12"/>
      <c r="C30" s="13"/>
      <c r="D30" s="13"/>
      <c r="E30" s="13"/>
      <c r="F30" s="11"/>
      <c r="H30" s="100"/>
      <c r="N30" s="11"/>
    </row>
    <row r="31" spans="1:16">
      <c r="A31" s="12"/>
      <c r="C31" s="13"/>
      <c r="D31" s="13"/>
      <c r="E31" s="13"/>
      <c r="F31" s="11"/>
      <c r="N31" s="11"/>
    </row>
    <row r="32" spans="1:16">
      <c r="A32" s="12"/>
      <c r="C32" s="13"/>
      <c r="D32" s="13"/>
      <c r="E32" s="13"/>
      <c r="F32" s="11"/>
      <c r="N32" s="11"/>
    </row>
  </sheetData>
  <mergeCells count="2">
    <mergeCell ref="C1:E1"/>
    <mergeCell ref="D3:D2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P36"/>
  <sheetViews>
    <sheetView zoomScale="85" zoomScaleNormal="85" workbookViewId="0">
      <pane ySplit="2" topLeftCell="A3" activePane="bottomLeft" state="frozen"/>
      <selection pane="bottomLeft" activeCell="A2" sqref="A2"/>
    </sheetView>
  </sheetViews>
  <sheetFormatPr defaultRowHeight="15"/>
  <cols>
    <col min="1" max="1" width="21.7109375" customWidth="1"/>
    <col min="2" max="2" width="10" style="6" customWidth="1"/>
    <col min="3" max="3" width="65.5703125" customWidth="1"/>
    <col min="4" max="4" width="59.28515625" customWidth="1"/>
    <col min="5" max="5" width="33" customWidth="1"/>
    <col min="6" max="6" width="11" customWidth="1"/>
    <col min="7" max="11" width="10.140625" customWidth="1"/>
    <col min="12" max="12" width="10.28515625" customWidth="1"/>
    <col min="13" max="13" width="20" bestFit="1"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2.75">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row>
    <row r="3" spans="1:16" ht="78" customHeight="1">
      <c r="A3" s="19" t="s">
        <v>37</v>
      </c>
      <c r="B3" s="107" t="s">
        <v>322</v>
      </c>
      <c r="C3" s="30" t="s">
        <v>38</v>
      </c>
      <c r="D3" s="157" t="s">
        <v>253</v>
      </c>
      <c r="E3" s="38"/>
      <c r="F3" s="18">
        <v>4820</v>
      </c>
      <c r="G3" s="18">
        <f>F3*0.85</f>
        <v>4097</v>
      </c>
      <c r="H3" s="18">
        <f>F3*0.8</f>
        <v>3856</v>
      </c>
      <c r="I3" s="18">
        <f>F3*0.77</f>
        <v>3711.4</v>
      </c>
      <c r="J3" s="18">
        <f>F3*0.73</f>
        <v>3518.6</v>
      </c>
      <c r="K3" s="18">
        <f>F3*0.7</f>
        <v>3374</v>
      </c>
      <c r="L3" s="18">
        <f>F3*0.67</f>
        <v>3229.4</v>
      </c>
      <c r="M3" s="24">
        <f>F3*0.65</f>
        <v>3133</v>
      </c>
      <c r="N3" s="17"/>
      <c r="O3" s="17"/>
      <c r="P3" s="17"/>
    </row>
    <row r="4" spans="1:16" ht="79.5" customHeight="1">
      <c r="A4" s="19" t="s">
        <v>39</v>
      </c>
      <c r="B4" s="42" t="s">
        <v>323</v>
      </c>
      <c r="C4" s="30" t="s">
        <v>40</v>
      </c>
      <c r="D4" s="161"/>
      <c r="E4" s="38"/>
      <c r="F4" s="18">
        <v>4820</v>
      </c>
      <c r="G4" s="18">
        <f t="shared" ref="G4:G36" si="0">F4*0.85</f>
        <v>4097</v>
      </c>
      <c r="H4" s="18">
        <f t="shared" ref="H4:H36" si="1">F4*0.8</f>
        <v>3856</v>
      </c>
      <c r="I4" s="18">
        <f t="shared" ref="I4:I36" si="2">F4*0.77</f>
        <v>3711.4</v>
      </c>
      <c r="J4" s="18">
        <f t="shared" ref="J4:J36" si="3">F4*0.73</f>
        <v>3518.6</v>
      </c>
      <c r="K4" s="18">
        <f t="shared" ref="K4:K36" si="4">F4*0.7</f>
        <v>3374</v>
      </c>
      <c r="L4" s="18">
        <f t="shared" ref="L4:L36" si="5">F4*0.67</f>
        <v>3229.4</v>
      </c>
      <c r="M4" s="24">
        <f t="shared" ref="M4:M36" si="6">F4*0.65</f>
        <v>3133</v>
      </c>
      <c r="N4" s="17"/>
      <c r="O4" s="17"/>
      <c r="P4" s="17"/>
    </row>
    <row r="5" spans="1:16" ht="78" customHeight="1">
      <c r="A5" s="19" t="s">
        <v>505</v>
      </c>
      <c r="B5" s="42" t="s">
        <v>506</v>
      </c>
      <c r="C5" s="30" t="s">
        <v>609</v>
      </c>
      <c r="D5" s="161"/>
      <c r="E5" s="38"/>
      <c r="F5" s="18">
        <v>5410</v>
      </c>
      <c r="G5" s="18">
        <f t="shared" si="0"/>
        <v>4598.5</v>
      </c>
      <c r="H5" s="18">
        <f t="shared" si="1"/>
        <v>4328</v>
      </c>
      <c r="I5" s="18">
        <f t="shared" si="2"/>
        <v>4165.7</v>
      </c>
      <c r="J5" s="18">
        <f t="shared" si="3"/>
        <v>3949.2999999999997</v>
      </c>
      <c r="K5" s="18">
        <f t="shared" si="4"/>
        <v>3786.9999999999995</v>
      </c>
      <c r="L5" s="18">
        <f t="shared" si="5"/>
        <v>3624.7000000000003</v>
      </c>
      <c r="M5" s="24">
        <f t="shared" si="6"/>
        <v>3516.5</v>
      </c>
      <c r="N5" s="17"/>
      <c r="O5" s="17"/>
      <c r="P5" s="17"/>
    </row>
    <row r="6" spans="1:16" ht="78" customHeight="1">
      <c r="A6" s="19" t="s">
        <v>507</v>
      </c>
      <c r="B6" s="42" t="s">
        <v>508</v>
      </c>
      <c r="C6" s="30" t="s">
        <v>610</v>
      </c>
      <c r="D6" s="161"/>
      <c r="E6" s="38"/>
      <c r="F6" s="18">
        <v>5410</v>
      </c>
      <c r="G6" s="18">
        <f t="shared" si="0"/>
        <v>4598.5</v>
      </c>
      <c r="H6" s="18">
        <f t="shared" si="1"/>
        <v>4328</v>
      </c>
      <c r="I6" s="18">
        <f t="shared" si="2"/>
        <v>4165.7</v>
      </c>
      <c r="J6" s="18">
        <f t="shared" si="3"/>
        <v>3949.2999999999997</v>
      </c>
      <c r="K6" s="18">
        <f t="shared" si="4"/>
        <v>3786.9999999999995</v>
      </c>
      <c r="L6" s="18">
        <f t="shared" si="5"/>
        <v>3624.7000000000003</v>
      </c>
      <c r="M6" s="24">
        <f t="shared" si="6"/>
        <v>3516.5</v>
      </c>
      <c r="N6" s="17"/>
      <c r="O6" s="17"/>
      <c r="P6" s="17"/>
    </row>
    <row r="7" spans="1:16" ht="78" customHeight="1">
      <c r="A7" s="19" t="s">
        <v>41</v>
      </c>
      <c r="B7" s="42" t="s">
        <v>324</v>
      </c>
      <c r="C7" s="30" t="s">
        <v>42</v>
      </c>
      <c r="D7" s="161"/>
      <c r="E7" s="38"/>
      <c r="F7" s="18">
        <v>7060</v>
      </c>
      <c r="G7" s="18">
        <f t="shared" si="0"/>
        <v>6001</v>
      </c>
      <c r="H7" s="18">
        <f t="shared" si="1"/>
        <v>5648</v>
      </c>
      <c r="I7" s="18">
        <f t="shared" si="2"/>
        <v>5436.2</v>
      </c>
      <c r="J7" s="18">
        <f t="shared" si="3"/>
        <v>5153.8</v>
      </c>
      <c r="K7" s="18">
        <f t="shared" si="4"/>
        <v>4942</v>
      </c>
      <c r="L7" s="18">
        <f t="shared" si="5"/>
        <v>4730.2000000000007</v>
      </c>
      <c r="M7" s="24">
        <f t="shared" si="6"/>
        <v>4589</v>
      </c>
      <c r="N7" s="17"/>
      <c r="O7" s="17"/>
      <c r="P7" s="17"/>
    </row>
    <row r="8" spans="1:16" ht="76.900000000000006" customHeight="1">
      <c r="A8" s="19" t="s">
        <v>43</v>
      </c>
      <c r="B8" s="42" t="s">
        <v>325</v>
      </c>
      <c r="C8" s="30" t="s">
        <v>44</v>
      </c>
      <c r="D8" s="161"/>
      <c r="E8" s="38"/>
      <c r="F8" s="18">
        <v>7060</v>
      </c>
      <c r="G8" s="18">
        <f t="shared" si="0"/>
        <v>6001</v>
      </c>
      <c r="H8" s="18">
        <f t="shared" si="1"/>
        <v>5648</v>
      </c>
      <c r="I8" s="18">
        <f t="shared" si="2"/>
        <v>5436.2</v>
      </c>
      <c r="J8" s="18">
        <f t="shared" si="3"/>
        <v>5153.8</v>
      </c>
      <c r="K8" s="18">
        <f t="shared" si="4"/>
        <v>4942</v>
      </c>
      <c r="L8" s="18">
        <f t="shared" si="5"/>
        <v>4730.2000000000007</v>
      </c>
      <c r="M8" s="24">
        <f t="shared" si="6"/>
        <v>4589</v>
      </c>
      <c r="N8" s="17"/>
      <c r="O8" s="17"/>
      <c r="P8" s="17"/>
    </row>
    <row r="9" spans="1:16" ht="76.900000000000006" customHeight="1">
      <c r="A9" s="19" t="s">
        <v>45</v>
      </c>
      <c r="B9" s="42" t="s">
        <v>326</v>
      </c>
      <c r="C9" s="30" t="s">
        <v>611</v>
      </c>
      <c r="D9" s="161"/>
      <c r="E9" s="38"/>
      <c r="F9" s="18">
        <v>7550</v>
      </c>
      <c r="G9" s="18">
        <f t="shared" si="0"/>
        <v>6417.5</v>
      </c>
      <c r="H9" s="18">
        <f t="shared" si="1"/>
        <v>6040</v>
      </c>
      <c r="I9" s="18">
        <f t="shared" si="2"/>
        <v>5813.5</v>
      </c>
      <c r="J9" s="18">
        <f t="shared" si="3"/>
        <v>5511.5</v>
      </c>
      <c r="K9" s="18">
        <f t="shared" si="4"/>
        <v>5285</v>
      </c>
      <c r="L9" s="18">
        <f t="shared" si="5"/>
        <v>5058.5</v>
      </c>
      <c r="M9" s="24">
        <f t="shared" si="6"/>
        <v>4907.5</v>
      </c>
      <c r="N9" s="17"/>
      <c r="O9" s="17"/>
      <c r="P9" s="17"/>
    </row>
    <row r="10" spans="1:16" ht="76.900000000000006" customHeight="1">
      <c r="A10" s="19" t="s">
        <v>509</v>
      </c>
      <c r="B10" s="42" t="s">
        <v>510</v>
      </c>
      <c r="C10" s="30" t="s">
        <v>612</v>
      </c>
      <c r="D10" s="161"/>
      <c r="E10" s="38"/>
      <c r="F10" s="18">
        <v>7550</v>
      </c>
      <c r="G10" s="18">
        <f t="shared" si="0"/>
        <v>6417.5</v>
      </c>
      <c r="H10" s="18">
        <f t="shared" si="1"/>
        <v>6040</v>
      </c>
      <c r="I10" s="18">
        <f t="shared" si="2"/>
        <v>5813.5</v>
      </c>
      <c r="J10" s="18">
        <f t="shared" si="3"/>
        <v>5511.5</v>
      </c>
      <c r="K10" s="18">
        <f t="shared" si="4"/>
        <v>5285</v>
      </c>
      <c r="L10" s="18">
        <f t="shared" si="5"/>
        <v>5058.5</v>
      </c>
      <c r="M10" s="24">
        <f t="shared" si="6"/>
        <v>4907.5</v>
      </c>
      <c r="N10" s="17"/>
      <c r="O10" s="17"/>
      <c r="P10" s="17"/>
    </row>
    <row r="11" spans="1:16" ht="76.900000000000006" customHeight="1">
      <c r="A11" s="19" t="s">
        <v>511</v>
      </c>
      <c r="B11" s="42" t="s">
        <v>512</v>
      </c>
      <c r="C11" s="30" t="s">
        <v>614</v>
      </c>
      <c r="D11" s="161"/>
      <c r="E11" s="38"/>
      <c r="F11" s="18">
        <v>7550</v>
      </c>
      <c r="G11" s="18">
        <f t="shared" si="0"/>
        <v>6417.5</v>
      </c>
      <c r="H11" s="18">
        <f t="shared" si="1"/>
        <v>6040</v>
      </c>
      <c r="I11" s="18">
        <f t="shared" si="2"/>
        <v>5813.5</v>
      </c>
      <c r="J11" s="18">
        <f t="shared" si="3"/>
        <v>5511.5</v>
      </c>
      <c r="K11" s="18">
        <f t="shared" si="4"/>
        <v>5285</v>
      </c>
      <c r="L11" s="18">
        <f t="shared" si="5"/>
        <v>5058.5</v>
      </c>
      <c r="M11" s="24">
        <f t="shared" si="6"/>
        <v>4907.5</v>
      </c>
      <c r="N11" s="17"/>
      <c r="O11" s="17"/>
      <c r="P11" s="17"/>
    </row>
    <row r="12" spans="1:16" ht="76.900000000000006" customHeight="1">
      <c r="A12" s="19" t="s">
        <v>46</v>
      </c>
      <c r="B12" s="42" t="s">
        <v>327</v>
      </c>
      <c r="C12" s="30" t="s">
        <v>613</v>
      </c>
      <c r="D12" s="162"/>
      <c r="E12" s="38"/>
      <c r="F12" s="18">
        <v>7550</v>
      </c>
      <c r="G12" s="18">
        <f t="shared" si="0"/>
        <v>6417.5</v>
      </c>
      <c r="H12" s="18">
        <f t="shared" si="1"/>
        <v>6040</v>
      </c>
      <c r="I12" s="18">
        <f t="shared" si="2"/>
        <v>5813.5</v>
      </c>
      <c r="J12" s="18">
        <f t="shared" si="3"/>
        <v>5511.5</v>
      </c>
      <c r="K12" s="18">
        <f t="shared" si="4"/>
        <v>5285</v>
      </c>
      <c r="L12" s="18">
        <f t="shared" si="5"/>
        <v>5058.5</v>
      </c>
      <c r="M12" s="24">
        <f t="shared" si="6"/>
        <v>4907.5</v>
      </c>
      <c r="N12" s="17"/>
      <c r="O12" s="17"/>
      <c r="P12" s="17"/>
    </row>
    <row r="13" spans="1:16" ht="75.599999999999994" customHeight="1">
      <c r="A13" s="19" t="s">
        <v>208</v>
      </c>
      <c r="B13" s="42" t="s">
        <v>320</v>
      </c>
      <c r="C13" s="30" t="s">
        <v>209</v>
      </c>
      <c r="D13" s="29"/>
      <c r="E13" s="44"/>
      <c r="F13" s="18">
        <v>577</v>
      </c>
      <c r="G13" s="18">
        <f t="shared" si="0"/>
        <v>490.45</v>
      </c>
      <c r="H13" s="18">
        <f t="shared" si="1"/>
        <v>461.6</v>
      </c>
      <c r="I13" s="18">
        <f t="shared" si="2"/>
        <v>444.29</v>
      </c>
      <c r="J13" s="18">
        <f t="shared" si="3"/>
        <v>421.21</v>
      </c>
      <c r="K13" s="18">
        <f t="shared" si="4"/>
        <v>403.9</v>
      </c>
      <c r="L13" s="18">
        <f t="shared" si="5"/>
        <v>386.59000000000003</v>
      </c>
      <c r="M13" s="24">
        <f t="shared" si="6"/>
        <v>375.05</v>
      </c>
      <c r="N13" s="17"/>
      <c r="O13" s="17"/>
      <c r="P13" s="17"/>
    </row>
    <row r="14" spans="1:16" ht="75.599999999999994" customHeight="1">
      <c r="A14" s="26" t="s">
        <v>210</v>
      </c>
      <c r="B14" s="42" t="s">
        <v>321</v>
      </c>
      <c r="C14" s="48" t="s">
        <v>211</v>
      </c>
      <c r="D14" s="29"/>
      <c r="E14" s="44"/>
      <c r="F14" s="18">
        <v>577</v>
      </c>
      <c r="G14" s="18">
        <f t="shared" si="0"/>
        <v>490.45</v>
      </c>
      <c r="H14" s="18">
        <f t="shared" si="1"/>
        <v>461.6</v>
      </c>
      <c r="I14" s="18">
        <f t="shared" si="2"/>
        <v>444.29</v>
      </c>
      <c r="J14" s="18">
        <f t="shared" si="3"/>
        <v>421.21</v>
      </c>
      <c r="K14" s="18">
        <f t="shared" si="4"/>
        <v>403.9</v>
      </c>
      <c r="L14" s="18">
        <f t="shared" si="5"/>
        <v>386.59000000000003</v>
      </c>
      <c r="M14" s="24">
        <f t="shared" si="6"/>
        <v>375.05</v>
      </c>
      <c r="N14" s="17"/>
      <c r="O14" s="17"/>
      <c r="P14" s="17"/>
    </row>
    <row r="15" spans="1:16" ht="63.75" customHeight="1">
      <c r="A15" s="26" t="s">
        <v>513</v>
      </c>
      <c r="B15" s="42" t="s">
        <v>514</v>
      </c>
      <c r="C15" s="48" t="s">
        <v>544</v>
      </c>
      <c r="D15" s="163" t="s">
        <v>558</v>
      </c>
      <c r="E15" s="44"/>
      <c r="F15" s="18">
        <v>11320</v>
      </c>
      <c r="G15" s="18">
        <f t="shared" si="0"/>
        <v>9622</v>
      </c>
      <c r="H15" s="18">
        <f t="shared" si="1"/>
        <v>9056</v>
      </c>
      <c r="I15" s="18">
        <f t="shared" si="2"/>
        <v>8716.4</v>
      </c>
      <c r="J15" s="18">
        <f t="shared" si="3"/>
        <v>8263.6</v>
      </c>
      <c r="K15" s="18">
        <f t="shared" si="4"/>
        <v>7923.9999999999991</v>
      </c>
      <c r="L15" s="18">
        <f t="shared" si="5"/>
        <v>7584.4000000000005</v>
      </c>
      <c r="M15" s="24">
        <f t="shared" si="6"/>
        <v>7358</v>
      </c>
      <c r="N15" s="17"/>
      <c r="O15" s="17"/>
      <c r="P15" s="17"/>
    </row>
    <row r="16" spans="1:16" ht="63.75" customHeight="1">
      <c r="A16" s="26" t="s">
        <v>515</v>
      </c>
      <c r="B16" s="42" t="s">
        <v>516</v>
      </c>
      <c r="C16" s="48" t="s">
        <v>545</v>
      </c>
      <c r="D16" s="163"/>
      <c r="E16" s="44"/>
      <c r="F16" s="18">
        <v>11320</v>
      </c>
      <c r="G16" s="18">
        <f t="shared" si="0"/>
        <v>9622</v>
      </c>
      <c r="H16" s="18">
        <f t="shared" si="1"/>
        <v>9056</v>
      </c>
      <c r="I16" s="18">
        <f t="shared" si="2"/>
        <v>8716.4</v>
      </c>
      <c r="J16" s="18">
        <f t="shared" si="3"/>
        <v>8263.6</v>
      </c>
      <c r="K16" s="18">
        <f t="shared" si="4"/>
        <v>7923.9999999999991</v>
      </c>
      <c r="L16" s="18">
        <f t="shared" si="5"/>
        <v>7584.4000000000005</v>
      </c>
      <c r="M16" s="24">
        <f t="shared" si="6"/>
        <v>7358</v>
      </c>
      <c r="N16" s="17"/>
      <c r="O16" s="17"/>
      <c r="P16" s="17"/>
    </row>
    <row r="17" spans="1:16" ht="76.900000000000006" customHeight="1">
      <c r="A17" s="19" t="s">
        <v>47</v>
      </c>
      <c r="B17" s="42" t="s">
        <v>328</v>
      </c>
      <c r="C17" s="30" t="s">
        <v>48</v>
      </c>
      <c r="D17" s="163"/>
      <c r="E17" s="38"/>
      <c r="F17" s="18">
        <v>12505</v>
      </c>
      <c r="G17" s="18">
        <f t="shared" si="0"/>
        <v>10629.25</v>
      </c>
      <c r="H17" s="18">
        <f t="shared" si="1"/>
        <v>10004</v>
      </c>
      <c r="I17" s="18">
        <f t="shared" si="2"/>
        <v>9628.85</v>
      </c>
      <c r="J17" s="18">
        <f t="shared" si="3"/>
        <v>9128.65</v>
      </c>
      <c r="K17" s="18">
        <f t="shared" si="4"/>
        <v>8753.5</v>
      </c>
      <c r="L17" s="18">
        <f t="shared" si="5"/>
        <v>8378.35</v>
      </c>
      <c r="M17" s="24">
        <f t="shared" si="6"/>
        <v>8128.25</v>
      </c>
      <c r="N17" s="17"/>
      <c r="O17" s="17"/>
      <c r="P17" s="17"/>
    </row>
    <row r="18" spans="1:16" ht="76.150000000000006" customHeight="1">
      <c r="A18" s="19" t="s">
        <v>49</v>
      </c>
      <c r="B18" s="42" t="s">
        <v>329</v>
      </c>
      <c r="C18" s="30" t="s">
        <v>50</v>
      </c>
      <c r="D18" s="163"/>
      <c r="E18" s="38"/>
      <c r="F18" s="18">
        <v>12505</v>
      </c>
      <c r="G18" s="18">
        <f t="shared" si="0"/>
        <v>10629.25</v>
      </c>
      <c r="H18" s="18">
        <f t="shared" si="1"/>
        <v>10004</v>
      </c>
      <c r="I18" s="18">
        <f t="shared" si="2"/>
        <v>9628.85</v>
      </c>
      <c r="J18" s="18">
        <f t="shared" si="3"/>
        <v>9128.65</v>
      </c>
      <c r="K18" s="18">
        <f t="shared" si="4"/>
        <v>8753.5</v>
      </c>
      <c r="L18" s="18">
        <f t="shared" si="5"/>
        <v>8378.35</v>
      </c>
      <c r="M18" s="24">
        <f t="shared" si="6"/>
        <v>8128.25</v>
      </c>
      <c r="N18" s="17"/>
      <c r="O18" s="17"/>
      <c r="P18" s="17"/>
    </row>
    <row r="19" spans="1:16" ht="70.900000000000006" customHeight="1">
      <c r="A19" s="19" t="s">
        <v>51</v>
      </c>
      <c r="B19" s="42" t="s">
        <v>330</v>
      </c>
      <c r="C19" s="30" t="s">
        <v>615</v>
      </c>
      <c r="D19" s="163"/>
      <c r="E19" s="38"/>
      <c r="F19" s="18">
        <v>13200</v>
      </c>
      <c r="G19" s="18">
        <f t="shared" si="0"/>
        <v>11220</v>
      </c>
      <c r="H19" s="18">
        <f t="shared" si="1"/>
        <v>10560</v>
      </c>
      <c r="I19" s="18">
        <f t="shared" si="2"/>
        <v>10164</v>
      </c>
      <c r="J19" s="18">
        <f t="shared" si="3"/>
        <v>9636</v>
      </c>
      <c r="K19" s="18">
        <f t="shared" si="4"/>
        <v>9240</v>
      </c>
      <c r="L19" s="18">
        <f t="shared" si="5"/>
        <v>8844</v>
      </c>
      <c r="M19" s="24">
        <f t="shared" si="6"/>
        <v>8580</v>
      </c>
      <c r="N19" s="17"/>
      <c r="O19" s="17"/>
      <c r="P19" s="17"/>
    </row>
    <row r="20" spans="1:16" ht="70.900000000000006" customHeight="1">
      <c r="A20" s="19" t="s">
        <v>52</v>
      </c>
      <c r="B20" s="42" t="s">
        <v>331</v>
      </c>
      <c r="C20" s="30" t="s">
        <v>616</v>
      </c>
      <c r="D20" s="163"/>
      <c r="E20" s="38"/>
      <c r="F20" s="18">
        <v>13200</v>
      </c>
      <c r="G20" s="18">
        <f t="shared" si="0"/>
        <v>11220</v>
      </c>
      <c r="H20" s="18">
        <f t="shared" si="1"/>
        <v>10560</v>
      </c>
      <c r="I20" s="18">
        <f t="shared" si="2"/>
        <v>10164</v>
      </c>
      <c r="J20" s="18">
        <f t="shared" si="3"/>
        <v>9636</v>
      </c>
      <c r="K20" s="18">
        <f t="shared" si="4"/>
        <v>9240</v>
      </c>
      <c r="L20" s="18">
        <f t="shared" si="5"/>
        <v>8844</v>
      </c>
      <c r="M20" s="24">
        <f t="shared" si="6"/>
        <v>8580</v>
      </c>
      <c r="N20" s="17"/>
      <c r="O20" s="17"/>
      <c r="P20" s="17"/>
    </row>
    <row r="21" spans="1:16" ht="70.900000000000006" customHeight="1">
      <c r="A21" s="19" t="s">
        <v>517</v>
      </c>
      <c r="B21" s="42" t="s">
        <v>518</v>
      </c>
      <c r="C21" s="30" t="s">
        <v>617</v>
      </c>
      <c r="D21" s="163"/>
      <c r="E21" s="38"/>
      <c r="F21" s="18">
        <v>13200</v>
      </c>
      <c r="G21" s="18">
        <f t="shared" si="0"/>
        <v>11220</v>
      </c>
      <c r="H21" s="18">
        <f t="shared" si="1"/>
        <v>10560</v>
      </c>
      <c r="I21" s="18">
        <f t="shared" si="2"/>
        <v>10164</v>
      </c>
      <c r="J21" s="18">
        <f t="shared" si="3"/>
        <v>9636</v>
      </c>
      <c r="K21" s="18">
        <f t="shared" si="4"/>
        <v>9240</v>
      </c>
      <c r="L21" s="18">
        <f t="shared" si="5"/>
        <v>8844</v>
      </c>
      <c r="M21" s="24">
        <f t="shared" si="6"/>
        <v>8580</v>
      </c>
      <c r="N21" s="17"/>
      <c r="O21" s="17"/>
      <c r="P21" s="17"/>
    </row>
    <row r="22" spans="1:16" ht="70.900000000000006" customHeight="1">
      <c r="A22" s="19" t="s">
        <v>519</v>
      </c>
      <c r="B22" s="42" t="s">
        <v>520</v>
      </c>
      <c r="C22" s="30" t="s">
        <v>618</v>
      </c>
      <c r="D22" s="163"/>
      <c r="E22" s="38"/>
      <c r="F22" s="18">
        <v>13200</v>
      </c>
      <c r="G22" s="18">
        <f t="shared" si="0"/>
        <v>11220</v>
      </c>
      <c r="H22" s="18">
        <f t="shared" si="1"/>
        <v>10560</v>
      </c>
      <c r="I22" s="18">
        <f t="shared" si="2"/>
        <v>10164</v>
      </c>
      <c r="J22" s="18">
        <f t="shared" si="3"/>
        <v>9636</v>
      </c>
      <c r="K22" s="18">
        <f t="shared" si="4"/>
        <v>9240</v>
      </c>
      <c r="L22" s="18">
        <f t="shared" si="5"/>
        <v>8844</v>
      </c>
      <c r="M22" s="24">
        <f t="shared" si="6"/>
        <v>8580</v>
      </c>
      <c r="N22" s="17"/>
      <c r="O22" s="17"/>
      <c r="P22" s="17"/>
    </row>
    <row r="23" spans="1:16" ht="76.150000000000006" customHeight="1">
      <c r="A23" s="19" t="s">
        <v>53</v>
      </c>
      <c r="B23" s="42" t="s">
        <v>332</v>
      </c>
      <c r="C23" s="30" t="s">
        <v>54</v>
      </c>
      <c r="D23" s="164" t="s">
        <v>559</v>
      </c>
      <c r="E23" s="38"/>
      <c r="F23" s="18">
        <v>19550</v>
      </c>
      <c r="G23" s="18">
        <f t="shared" si="0"/>
        <v>16617.5</v>
      </c>
      <c r="H23" s="18">
        <f t="shared" si="1"/>
        <v>15640</v>
      </c>
      <c r="I23" s="18">
        <f t="shared" si="2"/>
        <v>15053.5</v>
      </c>
      <c r="J23" s="18">
        <f t="shared" si="3"/>
        <v>14271.5</v>
      </c>
      <c r="K23" s="18">
        <f t="shared" si="4"/>
        <v>13685</v>
      </c>
      <c r="L23" s="18">
        <f t="shared" si="5"/>
        <v>13098.5</v>
      </c>
      <c r="M23" s="24">
        <f t="shared" si="6"/>
        <v>12707.5</v>
      </c>
      <c r="N23" s="17"/>
      <c r="O23" s="17"/>
      <c r="P23" s="17"/>
    </row>
    <row r="24" spans="1:16" ht="76.150000000000006" customHeight="1">
      <c r="A24" s="19" t="s">
        <v>55</v>
      </c>
      <c r="B24" s="42" t="s">
        <v>333</v>
      </c>
      <c r="C24" s="30" t="s">
        <v>56</v>
      </c>
      <c r="D24" s="164"/>
      <c r="E24" s="38"/>
      <c r="F24" s="18">
        <v>19550</v>
      </c>
      <c r="G24" s="18">
        <f t="shared" si="0"/>
        <v>16617.5</v>
      </c>
      <c r="H24" s="18">
        <f t="shared" si="1"/>
        <v>15640</v>
      </c>
      <c r="I24" s="18">
        <f t="shared" si="2"/>
        <v>15053.5</v>
      </c>
      <c r="J24" s="18">
        <f t="shared" si="3"/>
        <v>14271.5</v>
      </c>
      <c r="K24" s="18">
        <f t="shared" si="4"/>
        <v>13685</v>
      </c>
      <c r="L24" s="18">
        <f t="shared" si="5"/>
        <v>13098.5</v>
      </c>
      <c r="M24" s="24">
        <f t="shared" si="6"/>
        <v>12707.5</v>
      </c>
      <c r="N24" s="17"/>
      <c r="O24" s="17"/>
      <c r="P24" s="17"/>
    </row>
    <row r="25" spans="1:16" ht="76.150000000000006" customHeight="1">
      <c r="A25" s="19" t="s">
        <v>57</v>
      </c>
      <c r="B25" s="42" t="s">
        <v>334</v>
      </c>
      <c r="C25" s="30" t="s">
        <v>619</v>
      </c>
      <c r="D25" s="164"/>
      <c r="E25" s="38"/>
      <c r="F25" s="18">
        <v>20935</v>
      </c>
      <c r="G25" s="18">
        <f t="shared" si="0"/>
        <v>17794.75</v>
      </c>
      <c r="H25" s="18">
        <f t="shared" si="1"/>
        <v>16748</v>
      </c>
      <c r="I25" s="18">
        <f t="shared" si="2"/>
        <v>16119.95</v>
      </c>
      <c r="J25" s="18">
        <f t="shared" si="3"/>
        <v>15282.55</v>
      </c>
      <c r="K25" s="18">
        <f t="shared" si="4"/>
        <v>14654.499999999998</v>
      </c>
      <c r="L25" s="18">
        <f t="shared" si="5"/>
        <v>14026.45</v>
      </c>
      <c r="M25" s="24">
        <f t="shared" si="6"/>
        <v>13607.75</v>
      </c>
      <c r="N25" s="17"/>
      <c r="O25" s="17"/>
      <c r="P25" s="17"/>
    </row>
    <row r="26" spans="1:16" ht="76.150000000000006" customHeight="1">
      <c r="A26" s="19" t="s">
        <v>58</v>
      </c>
      <c r="B26" s="42" t="s">
        <v>335</v>
      </c>
      <c r="C26" s="30" t="s">
        <v>620</v>
      </c>
      <c r="D26" s="164"/>
      <c r="E26" s="38"/>
      <c r="F26" s="18">
        <v>20935</v>
      </c>
      <c r="G26" s="18">
        <f t="shared" si="0"/>
        <v>17794.75</v>
      </c>
      <c r="H26" s="18">
        <f t="shared" si="1"/>
        <v>16748</v>
      </c>
      <c r="I26" s="18">
        <f t="shared" si="2"/>
        <v>16119.95</v>
      </c>
      <c r="J26" s="18">
        <f t="shared" si="3"/>
        <v>15282.55</v>
      </c>
      <c r="K26" s="18">
        <f t="shared" si="4"/>
        <v>14654.499999999998</v>
      </c>
      <c r="L26" s="18">
        <f t="shared" si="5"/>
        <v>14026.45</v>
      </c>
      <c r="M26" s="24">
        <f t="shared" si="6"/>
        <v>13607.75</v>
      </c>
      <c r="N26" s="17"/>
      <c r="O26" s="17"/>
      <c r="P26" s="17"/>
    </row>
    <row r="27" spans="1:16" ht="76.150000000000006" customHeight="1">
      <c r="A27" s="26" t="s">
        <v>59</v>
      </c>
      <c r="B27" s="42" t="s">
        <v>336</v>
      </c>
      <c r="C27" s="48" t="s">
        <v>60</v>
      </c>
      <c r="D27" s="164"/>
      <c r="E27" s="38"/>
      <c r="F27" s="18">
        <v>19550</v>
      </c>
      <c r="G27" s="18">
        <f t="shared" si="0"/>
        <v>16617.5</v>
      </c>
      <c r="H27" s="18">
        <f t="shared" si="1"/>
        <v>15640</v>
      </c>
      <c r="I27" s="18">
        <f t="shared" si="2"/>
        <v>15053.5</v>
      </c>
      <c r="J27" s="18">
        <f t="shared" si="3"/>
        <v>14271.5</v>
      </c>
      <c r="K27" s="18">
        <f t="shared" si="4"/>
        <v>13685</v>
      </c>
      <c r="L27" s="18">
        <f t="shared" si="5"/>
        <v>13098.5</v>
      </c>
      <c r="M27" s="24">
        <f t="shared" si="6"/>
        <v>12707.5</v>
      </c>
      <c r="N27" s="17"/>
      <c r="O27" s="17"/>
      <c r="P27" s="17"/>
    </row>
    <row r="28" spans="1:16" ht="76.150000000000006" customHeight="1">
      <c r="A28" s="26" t="s">
        <v>61</v>
      </c>
      <c r="B28" s="42" t="s">
        <v>337</v>
      </c>
      <c r="C28" s="48" t="s">
        <v>62</v>
      </c>
      <c r="D28" s="164"/>
      <c r="E28" s="38"/>
      <c r="F28" s="18">
        <v>19550</v>
      </c>
      <c r="G28" s="18">
        <f t="shared" si="0"/>
        <v>16617.5</v>
      </c>
      <c r="H28" s="18">
        <f t="shared" si="1"/>
        <v>15640</v>
      </c>
      <c r="I28" s="18">
        <f t="shared" si="2"/>
        <v>15053.5</v>
      </c>
      <c r="J28" s="18">
        <f t="shared" si="3"/>
        <v>14271.5</v>
      </c>
      <c r="K28" s="18">
        <f t="shared" si="4"/>
        <v>13685</v>
      </c>
      <c r="L28" s="18">
        <f t="shared" si="5"/>
        <v>13098.5</v>
      </c>
      <c r="M28" s="24">
        <f t="shared" si="6"/>
        <v>12707.5</v>
      </c>
      <c r="N28" s="17"/>
      <c r="O28" s="17"/>
      <c r="P28" s="17"/>
    </row>
    <row r="29" spans="1:16" ht="76.150000000000006" customHeight="1">
      <c r="A29" s="26" t="s">
        <v>63</v>
      </c>
      <c r="B29" s="42" t="s">
        <v>338</v>
      </c>
      <c r="C29" s="48" t="s">
        <v>621</v>
      </c>
      <c r="D29" s="164"/>
      <c r="E29" s="38"/>
      <c r="F29" s="18">
        <v>20935</v>
      </c>
      <c r="G29" s="18">
        <f t="shared" si="0"/>
        <v>17794.75</v>
      </c>
      <c r="H29" s="18">
        <f t="shared" si="1"/>
        <v>16748</v>
      </c>
      <c r="I29" s="18">
        <f t="shared" si="2"/>
        <v>16119.95</v>
      </c>
      <c r="J29" s="18">
        <f t="shared" si="3"/>
        <v>15282.55</v>
      </c>
      <c r="K29" s="18">
        <f t="shared" si="4"/>
        <v>14654.499999999998</v>
      </c>
      <c r="L29" s="18">
        <f t="shared" si="5"/>
        <v>14026.45</v>
      </c>
      <c r="M29" s="24">
        <f t="shared" si="6"/>
        <v>13607.75</v>
      </c>
      <c r="N29" s="17"/>
      <c r="O29" s="17"/>
      <c r="P29" s="17"/>
    </row>
    <row r="30" spans="1:16" ht="76.150000000000006" customHeight="1">
      <c r="A30" s="26" t="s">
        <v>64</v>
      </c>
      <c r="B30" s="42" t="s">
        <v>339</v>
      </c>
      <c r="C30" s="48" t="s">
        <v>622</v>
      </c>
      <c r="D30" s="164"/>
      <c r="E30" s="38"/>
      <c r="F30" s="18">
        <v>20935</v>
      </c>
      <c r="G30" s="18">
        <f t="shared" si="0"/>
        <v>17794.75</v>
      </c>
      <c r="H30" s="18">
        <f t="shared" si="1"/>
        <v>16748</v>
      </c>
      <c r="I30" s="18">
        <f t="shared" si="2"/>
        <v>16119.95</v>
      </c>
      <c r="J30" s="18">
        <f t="shared" si="3"/>
        <v>15282.55</v>
      </c>
      <c r="K30" s="18">
        <f t="shared" si="4"/>
        <v>14654.499999999998</v>
      </c>
      <c r="L30" s="18">
        <f t="shared" si="5"/>
        <v>14026.45</v>
      </c>
      <c r="M30" s="24">
        <f t="shared" si="6"/>
        <v>13607.75</v>
      </c>
      <c r="N30" s="17"/>
      <c r="O30" s="17"/>
      <c r="P30" s="17"/>
    </row>
    <row r="31" spans="1:16" ht="76.150000000000006" customHeight="1">
      <c r="A31" s="19" t="s">
        <v>65</v>
      </c>
      <c r="B31" s="42" t="s">
        <v>340</v>
      </c>
      <c r="C31" s="30" t="s">
        <v>66</v>
      </c>
      <c r="D31" s="164"/>
      <c r="E31" s="38"/>
      <c r="F31" s="18">
        <v>30730</v>
      </c>
      <c r="G31" s="18">
        <f t="shared" si="0"/>
        <v>26120.5</v>
      </c>
      <c r="H31" s="18">
        <f t="shared" si="1"/>
        <v>24584</v>
      </c>
      <c r="I31" s="18">
        <f t="shared" si="2"/>
        <v>23662.100000000002</v>
      </c>
      <c r="J31" s="18">
        <f t="shared" si="3"/>
        <v>22432.899999999998</v>
      </c>
      <c r="K31" s="18">
        <f t="shared" si="4"/>
        <v>21511</v>
      </c>
      <c r="L31" s="18">
        <f t="shared" si="5"/>
        <v>20589.100000000002</v>
      </c>
      <c r="M31" s="24">
        <f t="shared" si="6"/>
        <v>19974.5</v>
      </c>
      <c r="N31" s="17"/>
      <c r="O31" s="17"/>
      <c r="P31" s="17"/>
    </row>
    <row r="32" spans="1:16" ht="76.150000000000006" customHeight="1">
      <c r="A32" s="19" t="s">
        <v>67</v>
      </c>
      <c r="B32" s="42" t="s">
        <v>341</v>
      </c>
      <c r="C32" s="30" t="s">
        <v>68</v>
      </c>
      <c r="D32" s="164"/>
      <c r="E32" s="38"/>
      <c r="F32" s="18">
        <v>30730</v>
      </c>
      <c r="G32" s="18">
        <f t="shared" si="0"/>
        <v>26120.5</v>
      </c>
      <c r="H32" s="18">
        <f t="shared" si="1"/>
        <v>24584</v>
      </c>
      <c r="I32" s="18">
        <f t="shared" si="2"/>
        <v>23662.100000000002</v>
      </c>
      <c r="J32" s="18">
        <f t="shared" si="3"/>
        <v>22432.899999999998</v>
      </c>
      <c r="K32" s="18">
        <f t="shared" si="4"/>
        <v>21511</v>
      </c>
      <c r="L32" s="18">
        <f t="shared" si="5"/>
        <v>20589.100000000002</v>
      </c>
      <c r="M32" s="24">
        <f t="shared" si="6"/>
        <v>19974.5</v>
      </c>
      <c r="N32" s="17"/>
      <c r="O32" s="17"/>
      <c r="P32" s="17"/>
    </row>
    <row r="33" spans="1:16" ht="76.150000000000006" customHeight="1">
      <c r="A33" s="19" t="s">
        <v>69</v>
      </c>
      <c r="B33" s="42" t="s">
        <v>698</v>
      </c>
      <c r="C33" s="30" t="s">
        <v>623</v>
      </c>
      <c r="D33" s="164"/>
      <c r="E33" s="38"/>
      <c r="F33" s="18">
        <v>31715</v>
      </c>
      <c r="G33" s="18">
        <f t="shared" si="0"/>
        <v>26957.75</v>
      </c>
      <c r="H33" s="18">
        <f t="shared" si="1"/>
        <v>25372</v>
      </c>
      <c r="I33" s="18">
        <f t="shared" si="2"/>
        <v>24420.55</v>
      </c>
      <c r="J33" s="18">
        <f t="shared" si="3"/>
        <v>23151.95</v>
      </c>
      <c r="K33" s="18">
        <f t="shared" si="4"/>
        <v>22200.5</v>
      </c>
      <c r="L33" s="18">
        <f t="shared" si="5"/>
        <v>21249.050000000003</v>
      </c>
      <c r="M33" s="24">
        <f t="shared" si="6"/>
        <v>20614.75</v>
      </c>
      <c r="N33" s="17"/>
      <c r="O33" s="17"/>
      <c r="P33" s="17"/>
    </row>
    <row r="34" spans="1:16" ht="76.150000000000006" customHeight="1">
      <c r="A34" s="19" t="s">
        <v>70</v>
      </c>
      <c r="B34" s="42" t="s">
        <v>697</v>
      </c>
      <c r="C34" s="48" t="s">
        <v>624</v>
      </c>
      <c r="D34" s="165"/>
      <c r="E34" s="38"/>
      <c r="F34" s="18">
        <v>31715</v>
      </c>
      <c r="G34" s="18">
        <f t="shared" si="0"/>
        <v>26957.75</v>
      </c>
      <c r="H34" s="18">
        <f t="shared" si="1"/>
        <v>25372</v>
      </c>
      <c r="I34" s="18">
        <f t="shared" si="2"/>
        <v>24420.55</v>
      </c>
      <c r="J34" s="18">
        <f t="shared" si="3"/>
        <v>23151.95</v>
      </c>
      <c r="K34" s="18">
        <f t="shared" si="4"/>
        <v>22200.5</v>
      </c>
      <c r="L34" s="18">
        <f t="shared" si="5"/>
        <v>21249.050000000003</v>
      </c>
      <c r="M34" s="24">
        <f t="shared" si="6"/>
        <v>20614.75</v>
      </c>
      <c r="N34" s="17"/>
      <c r="O34" s="17"/>
      <c r="P34" s="17"/>
    </row>
    <row r="35" spans="1:16" ht="74.45" customHeight="1">
      <c r="A35" s="26" t="s">
        <v>212</v>
      </c>
      <c r="B35" s="42" t="s">
        <v>431</v>
      </c>
      <c r="C35" s="48" t="s">
        <v>213</v>
      </c>
      <c r="D35" s="17"/>
      <c r="E35" s="44"/>
      <c r="F35" s="18">
        <v>655</v>
      </c>
      <c r="G35" s="18">
        <f>F35*0.85</f>
        <v>556.75</v>
      </c>
      <c r="H35" s="18">
        <f t="shared" si="1"/>
        <v>524</v>
      </c>
      <c r="I35" s="18">
        <f t="shared" si="2"/>
        <v>504.35</v>
      </c>
      <c r="J35" s="18">
        <f t="shared" si="3"/>
        <v>478.15</v>
      </c>
      <c r="K35" s="18">
        <f t="shared" si="4"/>
        <v>458.49999999999994</v>
      </c>
      <c r="L35" s="18">
        <f t="shared" si="5"/>
        <v>438.85</v>
      </c>
      <c r="M35" s="24">
        <f t="shared" si="6"/>
        <v>425.75</v>
      </c>
      <c r="N35" s="17"/>
      <c r="O35" s="17"/>
      <c r="P35" s="17"/>
    </row>
    <row r="36" spans="1:16" ht="77.45" customHeight="1">
      <c r="A36" s="26" t="s">
        <v>214</v>
      </c>
      <c r="B36" s="42" t="s">
        <v>432</v>
      </c>
      <c r="C36" s="48" t="s">
        <v>215</v>
      </c>
      <c r="D36" s="17"/>
      <c r="E36" s="44"/>
      <c r="F36" s="18">
        <v>655</v>
      </c>
      <c r="G36" s="18">
        <f t="shared" si="0"/>
        <v>556.75</v>
      </c>
      <c r="H36" s="18">
        <f t="shared" si="1"/>
        <v>524</v>
      </c>
      <c r="I36" s="18">
        <f t="shared" si="2"/>
        <v>504.35</v>
      </c>
      <c r="J36" s="18">
        <f t="shared" si="3"/>
        <v>478.15</v>
      </c>
      <c r="K36" s="18">
        <f t="shared" si="4"/>
        <v>458.49999999999994</v>
      </c>
      <c r="L36" s="18">
        <f t="shared" si="5"/>
        <v>438.85</v>
      </c>
      <c r="M36" s="24">
        <f t="shared" si="6"/>
        <v>425.75</v>
      </c>
      <c r="N36" s="17"/>
      <c r="O36" s="17"/>
      <c r="P36" s="17"/>
    </row>
  </sheetData>
  <mergeCells count="5">
    <mergeCell ref="F1:N1"/>
    <mergeCell ref="C1:E1"/>
    <mergeCell ref="D3:D12"/>
    <mergeCell ref="D15:D22"/>
    <mergeCell ref="D23:D3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R76"/>
  <sheetViews>
    <sheetView zoomScale="85" zoomScaleNormal="85" workbookViewId="0">
      <pane ySplit="2" topLeftCell="A3" activePane="bottomLeft" state="frozen"/>
      <selection pane="bottomLeft" activeCell="A2" sqref="A2"/>
    </sheetView>
  </sheetViews>
  <sheetFormatPr defaultRowHeight="15"/>
  <cols>
    <col min="1" max="1" width="25.7109375" customWidth="1"/>
    <col min="2" max="2" width="10" style="6" customWidth="1"/>
    <col min="3" max="3" width="50.7109375" customWidth="1"/>
    <col min="4" max="4" width="55.7109375" customWidth="1"/>
    <col min="5" max="5" width="32.28515625" customWidth="1"/>
    <col min="6" max="12" width="12.140625" customWidth="1"/>
    <col min="13" max="13" width="20" bestFit="1" customWidth="1"/>
  </cols>
  <sheetData>
    <row r="1" spans="1:44" s="1" customFormat="1" ht="73.150000000000006" customHeight="1">
      <c r="A1" s="5"/>
      <c r="B1" s="5"/>
      <c r="C1" s="141"/>
      <c r="D1" s="141"/>
      <c r="E1" s="141"/>
      <c r="F1" s="160"/>
      <c r="G1" s="160"/>
      <c r="H1" s="160"/>
      <c r="I1" s="160"/>
      <c r="J1" s="160"/>
      <c r="K1" s="160"/>
      <c r="L1" s="160"/>
      <c r="M1" s="160"/>
      <c r="N1" s="160"/>
      <c r="O1" s="3"/>
      <c r="P1" s="3"/>
      <c r="Q1"/>
      <c r="R1"/>
      <c r="S1"/>
      <c r="T1"/>
      <c r="U1"/>
      <c r="V1"/>
      <c r="W1"/>
      <c r="X1"/>
      <c r="Y1"/>
      <c r="Z1"/>
      <c r="AA1"/>
      <c r="AB1"/>
      <c r="AC1"/>
      <c r="AD1"/>
      <c r="AE1"/>
      <c r="AF1"/>
      <c r="AG1"/>
      <c r="AH1"/>
      <c r="AI1"/>
      <c r="AJ1"/>
      <c r="AK1"/>
      <c r="AL1"/>
      <c r="AM1"/>
      <c r="AN1"/>
      <c r="AO1"/>
      <c r="AP1"/>
      <c r="AQ1"/>
      <c r="AR1"/>
    </row>
    <row r="2" spans="1:44" s="1" customFormat="1" ht="48" customHeight="1">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c r="Q2"/>
      <c r="R2"/>
      <c r="S2"/>
      <c r="T2"/>
      <c r="U2"/>
      <c r="V2"/>
      <c r="W2"/>
      <c r="X2"/>
      <c r="Y2"/>
      <c r="Z2"/>
      <c r="AA2"/>
      <c r="AB2"/>
      <c r="AC2"/>
      <c r="AD2"/>
      <c r="AE2"/>
      <c r="AF2"/>
      <c r="AG2"/>
      <c r="AH2"/>
      <c r="AI2"/>
      <c r="AJ2"/>
      <c r="AK2"/>
      <c r="AL2"/>
      <c r="AM2"/>
      <c r="AN2"/>
      <c r="AO2"/>
      <c r="AP2"/>
      <c r="AQ2"/>
      <c r="AR2"/>
    </row>
    <row r="3" spans="1:44" ht="78.599999999999994" customHeight="1">
      <c r="A3" s="26" t="s">
        <v>71</v>
      </c>
      <c r="B3" s="42" t="s">
        <v>342</v>
      </c>
      <c r="C3" s="23" t="s">
        <v>72</v>
      </c>
      <c r="D3" s="166" t="s">
        <v>254</v>
      </c>
      <c r="E3" s="38"/>
      <c r="F3" s="27">
        <v>2775</v>
      </c>
      <c r="G3" s="18">
        <f>F3*0.85</f>
        <v>2358.75</v>
      </c>
      <c r="H3" s="18">
        <f>F3*0.8</f>
        <v>2220</v>
      </c>
      <c r="I3" s="18">
        <f>F3*0.77</f>
        <v>2136.75</v>
      </c>
      <c r="J3" s="18">
        <f>F3*0.73</f>
        <v>2025.75</v>
      </c>
      <c r="K3" s="18">
        <f>F3*0.7</f>
        <v>1942.4999999999998</v>
      </c>
      <c r="L3" s="18">
        <f>F3*0.67</f>
        <v>1859.25</v>
      </c>
      <c r="M3" s="24">
        <f>F3*0.65</f>
        <v>1803.75</v>
      </c>
      <c r="N3" s="17"/>
      <c r="O3" s="17"/>
      <c r="P3" s="17"/>
    </row>
    <row r="4" spans="1:44" ht="80.45" customHeight="1">
      <c r="A4" s="26" t="s">
        <v>73</v>
      </c>
      <c r="B4" s="42" t="s">
        <v>343</v>
      </c>
      <c r="C4" s="23" t="s">
        <v>74</v>
      </c>
      <c r="D4" s="167"/>
      <c r="E4" s="38"/>
      <c r="F4" s="27">
        <v>2775</v>
      </c>
      <c r="G4" s="18">
        <f t="shared" ref="G4:G69" si="0">F4*0.85</f>
        <v>2358.75</v>
      </c>
      <c r="H4" s="18">
        <f t="shared" ref="H4:H69" si="1">F4*0.8</f>
        <v>2220</v>
      </c>
      <c r="I4" s="18">
        <f t="shared" ref="I4:I69" si="2">F4*0.77</f>
        <v>2136.75</v>
      </c>
      <c r="J4" s="18">
        <f t="shared" ref="J4:J69" si="3">F4*0.73</f>
        <v>2025.75</v>
      </c>
      <c r="K4" s="18">
        <f t="shared" ref="K4:K69" si="4">F4*0.7</f>
        <v>1942.4999999999998</v>
      </c>
      <c r="L4" s="18">
        <f t="shared" ref="L4:L69" si="5">F4*0.67</f>
        <v>1859.25</v>
      </c>
      <c r="M4" s="24">
        <f t="shared" ref="M4:M69" si="6">F4*0.65</f>
        <v>1803.75</v>
      </c>
      <c r="N4" s="17"/>
      <c r="O4" s="17"/>
      <c r="P4" s="17"/>
    </row>
    <row r="5" spans="1:44" ht="82.15" customHeight="1">
      <c r="A5" s="26" t="s">
        <v>75</v>
      </c>
      <c r="B5" s="42" t="s">
        <v>344</v>
      </c>
      <c r="C5" s="23" t="s">
        <v>76</v>
      </c>
      <c r="D5" s="167"/>
      <c r="E5" s="38"/>
      <c r="F5" s="27">
        <v>2775</v>
      </c>
      <c r="G5" s="18">
        <f t="shared" si="0"/>
        <v>2358.75</v>
      </c>
      <c r="H5" s="18">
        <f t="shared" si="1"/>
        <v>2220</v>
      </c>
      <c r="I5" s="18">
        <f t="shared" si="2"/>
        <v>2136.75</v>
      </c>
      <c r="J5" s="18">
        <f t="shared" si="3"/>
        <v>2025.75</v>
      </c>
      <c r="K5" s="18">
        <f t="shared" si="4"/>
        <v>1942.4999999999998</v>
      </c>
      <c r="L5" s="18">
        <f t="shared" si="5"/>
        <v>1859.25</v>
      </c>
      <c r="M5" s="24">
        <f t="shared" si="6"/>
        <v>1803.75</v>
      </c>
      <c r="N5" s="17"/>
      <c r="O5" s="17"/>
      <c r="P5" s="17"/>
    </row>
    <row r="6" spans="1:44" ht="87" customHeight="1">
      <c r="A6" s="26" t="s">
        <v>77</v>
      </c>
      <c r="B6" s="42" t="s">
        <v>345</v>
      </c>
      <c r="C6" s="23" t="s">
        <v>78</v>
      </c>
      <c r="D6" s="167"/>
      <c r="E6" s="38"/>
      <c r="F6" s="27">
        <v>2775</v>
      </c>
      <c r="G6" s="18">
        <f t="shared" si="0"/>
        <v>2358.75</v>
      </c>
      <c r="H6" s="18">
        <f t="shared" si="1"/>
        <v>2220</v>
      </c>
      <c r="I6" s="18">
        <f t="shared" si="2"/>
        <v>2136.75</v>
      </c>
      <c r="J6" s="18">
        <f t="shared" si="3"/>
        <v>2025.75</v>
      </c>
      <c r="K6" s="18">
        <f t="shared" si="4"/>
        <v>1942.4999999999998</v>
      </c>
      <c r="L6" s="18">
        <f t="shared" si="5"/>
        <v>1859.25</v>
      </c>
      <c r="M6" s="24">
        <f t="shared" si="6"/>
        <v>1803.75</v>
      </c>
      <c r="N6" s="17"/>
      <c r="O6" s="17"/>
      <c r="P6" s="17"/>
    </row>
    <row r="7" spans="1:44" ht="86.45" customHeight="1">
      <c r="A7" s="26" t="s">
        <v>79</v>
      </c>
      <c r="B7" s="42" t="s">
        <v>346</v>
      </c>
      <c r="C7" s="23" t="s">
        <v>80</v>
      </c>
      <c r="D7" s="167"/>
      <c r="E7" s="38"/>
      <c r="F7" s="27">
        <v>2775</v>
      </c>
      <c r="G7" s="18">
        <f t="shared" si="0"/>
        <v>2358.75</v>
      </c>
      <c r="H7" s="18">
        <f t="shared" si="1"/>
        <v>2220</v>
      </c>
      <c r="I7" s="18">
        <f t="shared" si="2"/>
        <v>2136.75</v>
      </c>
      <c r="J7" s="18">
        <f t="shared" si="3"/>
        <v>2025.75</v>
      </c>
      <c r="K7" s="18">
        <f t="shared" si="4"/>
        <v>1942.4999999999998</v>
      </c>
      <c r="L7" s="18">
        <f t="shared" si="5"/>
        <v>1859.25</v>
      </c>
      <c r="M7" s="24">
        <f t="shared" si="6"/>
        <v>1803.75</v>
      </c>
      <c r="N7" s="17"/>
      <c r="O7" s="17"/>
      <c r="P7" s="17"/>
    </row>
    <row r="8" spans="1:44" ht="86.45" customHeight="1">
      <c r="A8" s="26" t="s">
        <v>81</v>
      </c>
      <c r="B8" s="42" t="s">
        <v>347</v>
      </c>
      <c r="C8" s="23" t="s">
        <v>82</v>
      </c>
      <c r="D8" s="167"/>
      <c r="E8" s="38"/>
      <c r="F8" s="27">
        <v>2775</v>
      </c>
      <c r="G8" s="18">
        <f t="shared" si="0"/>
        <v>2358.75</v>
      </c>
      <c r="H8" s="18">
        <f t="shared" si="1"/>
        <v>2220</v>
      </c>
      <c r="I8" s="18">
        <f t="shared" si="2"/>
        <v>2136.75</v>
      </c>
      <c r="J8" s="18">
        <f t="shared" si="3"/>
        <v>2025.75</v>
      </c>
      <c r="K8" s="18">
        <f t="shared" si="4"/>
        <v>1942.4999999999998</v>
      </c>
      <c r="L8" s="18">
        <f t="shared" si="5"/>
        <v>1859.25</v>
      </c>
      <c r="M8" s="24">
        <f t="shared" si="6"/>
        <v>1803.75</v>
      </c>
      <c r="N8" s="17"/>
      <c r="O8" s="17"/>
      <c r="P8" s="17"/>
    </row>
    <row r="9" spans="1:44" ht="86.45" customHeight="1">
      <c r="A9" s="26" t="s">
        <v>83</v>
      </c>
      <c r="B9" s="42" t="s">
        <v>348</v>
      </c>
      <c r="C9" s="23" t="s">
        <v>84</v>
      </c>
      <c r="D9" s="167"/>
      <c r="E9" s="38"/>
      <c r="F9" s="27">
        <v>2775</v>
      </c>
      <c r="G9" s="18">
        <f t="shared" si="0"/>
        <v>2358.75</v>
      </c>
      <c r="H9" s="18">
        <f t="shared" si="1"/>
        <v>2220</v>
      </c>
      <c r="I9" s="18">
        <f t="shared" si="2"/>
        <v>2136.75</v>
      </c>
      <c r="J9" s="18">
        <f t="shared" si="3"/>
        <v>2025.75</v>
      </c>
      <c r="K9" s="18">
        <f t="shared" si="4"/>
        <v>1942.4999999999998</v>
      </c>
      <c r="L9" s="18">
        <f t="shared" si="5"/>
        <v>1859.25</v>
      </c>
      <c r="M9" s="24">
        <f t="shared" si="6"/>
        <v>1803.75</v>
      </c>
      <c r="N9" s="17"/>
      <c r="O9" s="17"/>
      <c r="P9" s="17"/>
    </row>
    <row r="10" spans="1:44" ht="86.45" customHeight="1">
      <c r="A10" s="26" t="s">
        <v>85</v>
      </c>
      <c r="B10" s="42" t="s">
        <v>349</v>
      </c>
      <c r="C10" s="23" t="s">
        <v>86</v>
      </c>
      <c r="D10" s="167"/>
      <c r="E10" s="38"/>
      <c r="F10" s="27">
        <v>2775</v>
      </c>
      <c r="G10" s="18">
        <f t="shared" si="0"/>
        <v>2358.75</v>
      </c>
      <c r="H10" s="18">
        <f t="shared" si="1"/>
        <v>2220</v>
      </c>
      <c r="I10" s="18">
        <f t="shared" si="2"/>
        <v>2136.75</v>
      </c>
      <c r="J10" s="18">
        <f t="shared" si="3"/>
        <v>2025.75</v>
      </c>
      <c r="K10" s="18">
        <f t="shared" si="4"/>
        <v>1942.4999999999998</v>
      </c>
      <c r="L10" s="18">
        <f t="shared" si="5"/>
        <v>1859.25</v>
      </c>
      <c r="M10" s="24">
        <f t="shared" si="6"/>
        <v>1803.75</v>
      </c>
      <c r="N10" s="17"/>
      <c r="O10" s="17"/>
      <c r="P10" s="17"/>
    </row>
    <row r="11" spans="1:44" s="1" customFormat="1" ht="86.45" customHeight="1">
      <c r="A11" s="26" t="s">
        <v>269</v>
      </c>
      <c r="B11" s="42" t="s">
        <v>350</v>
      </c>
      <c r="C11" s="23" t="s">
        <v>629</v>
      </c>
      <c r="D11" s="167"/>
      <c r="E11" s="38"/>
      <c r="F11" s="27">
        <v>2900</v>
      </c>
      <c r="G11" s="18">
        <f t="shared" si="0"/>
        <v>2465</v>
      </c>
      <c r="H11" s="18">
        <f t="shared" si="1"/>
        <v>2320</v>
      </c>
      <c r="I11" s="18">
        <f t="shared" si="2"/>
        <v>2233</v>
      </c>
      <c r="J11" s="18">
        <f t="shared" si="3"/>
        <v>2117</v>
      </c>
      <c r="K11" s="18">
        <f t="shared" si="4"/>
        <v>2029.9999999999998</v>
      </c>
      <c r="L11" s="18">
        <f t="shared" si="5"/>
        <v>1943.0000000000002</v>
      </c>
      <c r="M11" s="24">
        <f t="shared" si="6"/>
        <v>1885</v>
      </c>
      <c r="N11" s="17"/>
      <c r="O11" s="17"/>
      <c r="P11" s="17"/>
      <c r="Q11"/>
      <c r="R11"/>
      <c r="S11"/>
      <c r="T11"/>
      <c r="U11"/>
      <c r="V11"/>
      <c r="W11"/>
      <c r="X11"/>
      <c r="Y11"/>
      <c r="Z11"/>
      <c r="AA11"/>
      <c r="AB11"/>
      <c r="AC11"/>
      <c r="AD11"/>
      <c r="AE11"/>
      <c r="AF11"/>
      <c r="AG11"/>
      <c r="AH11"/>
      <c r="AI11"/>
      <c r="AJ11"/>
      <c r="AK11"/>
      <c r="AL11"/>
      <c r="AM11"/>
      <c r="AN11"/>
      <c r="AO11"/>
      <c r="AP11"/>
      <c r="AQ11"/>
      <c r="AR11"/>
    </row>
    <row r="12" spans="1:44" s="1" customFormat="1" ht="86.45" customHeight="1">
      <c r="A12" s="26" t="s">
        <v>270</v>
      </c>
      <c r="B12" s="42" t="s">
        <v>351</v>
      </c>
      <c r="C12" s="23" t="s">
        <v>630</v>
      </c>
      <c r="D12" s="167"/>
      <c r="E12" s="38"/>
      <c r="F12" s="27">
        <v>2900</v>
      </c>
      <c r="G12" s="18">
        <f t="shared" si="0"/>
        <v>2465</v>
      </c>
      <c r="H12" s="18">
        <f t="shared" si="1"/>
        <v>2320</v>
      </c>
      <c r="I12" s="18">
        <f t="shared" si="2"/>
        <v>2233</v>
      </c>
      <c r="J12" s="18">
        <f t="shared" si="3"/>
        <v>2117</v>
      </c>
      <c r="K12" s="18">
        <f t="shared" si="4"/>
        <v>2029.9999999999998</v>
      </c>
      <c r="L12" s="18">
        <f t="shared" si="5"/>
        <v>1943.0000000000002</v>
      </c>
      <c r="M12" s="24">
        <f t="shared" si="6"/>
        <v>1885</v>
      </c>
      <c r="N12" s="17"/>
      <c r="O12" s="17"/>
      <c r="P12" s="17"/>
      <c r="Q12"/>
      <c r="R12"/>
      <c r="S12"/>
      <c r="T12"/>
      <c r="U12"/>
      <c r="V12"/>
      <c r="W12"/>
      <c r="X12"/>
      <c r="Y12"/>
      <c r="Z12"/>
      <c r="AA12"/>
      <c r="AB12"/>
      <c r="AC12"/>
      <c r="AD12"/>
      <c r="AE12"/>
      <c r="AF12"/>
      <c r="AG12"/>
      <c r="AH12"/>
      <c r="AI12"/>
      <c r="AJ12"/>
      <c r="AK12"/>
      <c r="AL12"/>
      <c r="AM12"/>
      <c r="AN12"/>
      <c r="AO12"/>
      <c r="AP12"/>
      <c r="AQ12"/>
      <c r="AR12"/>
    </row>
    <row r="13" spans="1:44" s="1" customFormat="1" ht="86.45" customHeight="1">
      <c r="A13" s="26" t="s">
        <v>271</v>
      </c>
      <c r="B13" s="42" t="s">
        <v>352</v>
      </c>
      <c r="C13" s="23" t="s">
        <v>631</v>
      </c>
      <c r="D13" s="167"/>
      <c r="E13" s="38"/>
      <c r="F13" s="27">
        <v>2900</v>
      </c>
      <c r="G13" s="18">
        <f t="shared" si="0"/>
        <v>2465</v>
      </c>
      <c r="H13" s="18">
        <f t="shared" si="1"/>
        <v>2320</v>
      </c>
      <c r="I13" s="18">
        <f t="shared" si="2"/>
        <v>2233</v>
      </c>
      <c r="J13" s="18">
        <f t="shared" si="3"/>
        <v>2117</v>
      </c>
      <c r="K13" s="18">
        <f t="shared" si="4"/>
        <v>2029.9999999999998</v>
      </c>
      <c r="L13" s="18">
        <f t="shared" si="5"/>
        <v>1943.0000000000002</v>
      </c>
      <c r="M13" s="24">
        <f t="shared" si="6"/>
        <v>1885</v>
      </c>
      <c r="N13" s="17"/>
      <c r="O13" s="17"/>
      <c r="P13" s="17"/>
      <c r="Q13"/>
      <c r="R13"/>
      <c r="S13"/>
      <c r="T13"/>
      <c r="U13"/>
      <c r="V13"/>
      <c r="W13"/>
      <c r="X13"/>
      <c r="Y13"/>
      <c r="Z13"/>
      <c r="AA13"/>
      <c r="AB13"/>
      <c r="AC13"/>
      <c r="AD13"/>
      <c r="AE13"/>
      <c r="AF13"/>
      <c r="AG13"/>
      <c r="AH13"/>
      <c r="AI13"/>
      <c r="AJ13"/>
      <c r="AK13"/>
      <c r="AL13"/>
      <c r="AM13"/>
      <c r="AN13"/>
      <c r="AO13"/>
      <c r="AP13"/>
      <c r="AQ13"/>
      <c r="AR13"/>
    </row>
    <row r="14" spans="1:44" s="1" customFormat="1" ht="86.45" customHeight="1">
      <c r="A14" s="26" t="s">
        <v>272</v>
      </c>
      <c r="B14" s="42" t="s">
        <v>353</v>
      </c>
      <c r="C14" s="23" t="s">
        <v>632</v>
      </c>
      <c r="D14" s="167"/>
      <c r="E14" s="38"/>
      <c r="F14" s="27">
        <v>2900</v>
      </c>
      <c r="G14" s="18">
        <f t="shared" si="0"/>
        <v>2465</v>
      </c>
      <c r="H14" s="18">
        <f t="shared" si="1"/>
        <v>2320</v>
      </c>
      <c r="I14" s="18">
        <f t="shared" si="2"/>
        <v>2233</v>
      </c>
      <c r="J14" s="18">
        <f t="shared" si="3"/>
        <v>2117</v>
      </c>
      <c r="K14" s="18">
        <f t="shared" si="4"/>
        <v>2029.9999999999998</v>
      </c>
      <c r="L14" s="18">
        <f t="shared" si="5"/>
        <v>1943.0000000000002</v>
      </c>
      <c r="M14" s="24">
        <f t="shared" si="6"/>
        <v>1885</v>
      </c>
      <c r="N14" s="17"/>
      <c r="O14" s="17"/>
      <c r="P14" s="17"/>
      <c r="Q14"/>
      <c r="R14"/>
      <c r="S14"/>
      <c r="T14"/>
      <c r="U14"/>
      <c r="V14"/>
      <c r="W14"/>
      <c r="X14"/>
      <c r="Y14"/>
      <c r="Z14"/>
      <c r="AA14"/>
      <c r="AB14"/>
      <c r="AC14"/>
      <c r="AD14"/>
      <c r="AE14"/>
      <c r="AF14"/>
      <c r="AG14"/>
      <c r="AH14"/>
      <c r="AI14"/>
      <c r="AJ14"/>
      <c r="AK14"/>
      <c r="AL14"/>
      <c r="AM14"/>
      <c r="AN14"/>
      <c r="AO14"/>
      <c r="AP14"/>
      <c r="AQ14"/>
      <c r="AR14"/>
    </row>
    <row r="15" spans="1:44" s="1" customFormat="1" ht="75.599999999999994" customHeight="1">
      <c r="A15" s="26" t="s">
        <v>491</v>
      </c>
      <c r="B15" s="42" t="s">
        <v>492</v>
      </c>
      <c r="C15" s="48" t="s">
        <v>633</v>
      </c>
      <c r="D15" s="167"/>
      <c r="E15" s="82"/>
      <c r="F15" s="27">
        <v>2900</v>
      </c>
      <c r="G15" s="18">
        <f t="shared" si="0"/>
        <v>2465</v>
      </c>
      <c r="H15" s="18">
        <f t="shared" si="1"/>
        <v>2320</v>
      </c>
      <c r="I15" s="18">
        <f t="shared" si="2"/>
        <v>2233</v>
      </c>
      <c r="J15" s="18">
        <f t="shared" si="3"/>
        <v>2117</v>
      </c>
      <c r="K15" s="18">
        <f t="shared" si="4"/>
        <v>2029.9999999999998</v>
      </c>
      <c r="L15" s="18">
        <f t="shared" si="5"/>
        <v>1943.0000000000002</v>
      </c>
      <c r="M15" s="24">
        <f t="shared" si="6"/>
        <v>1885</v>
      </c>
      <c r="N15" s="84"/>
      <c r="O15" s="84"/>
      <c r="P15" s="84"/>
      <c r="Q15"/>
      <c r="R15"/>
      <c r="S15"/>
      <c r="T15"/>
      <c r="U15"/>
      <c r="V15"/>
      <c r="W15"/>
      <c r="X15"/>
      <c r="Y15"/>
      <c r="Z15"/>
      <c r="AA15"/>
      <c r="AB15"/>
      <c r="AC15"/>
      <c r="AD15"/>
      <c r="AE15"/>
      <c r="AF15"/>
      <c r="AG15"/>
      <c r="AH15"/>
      <c r="AI15"/>
      <c r="AJ15"/>
      <c r="AK15"/>
      <c r="AL15"/>
      <c r="AM15"/>
      <c r="AN15"/>
      <c r="AO15"/>
      <c r="AP15"/>
      <c r="AQ15"/>
      <c r="AR15"/>
    </row>
    <row r="16" spans="1:44" s="1" customFormat="1" ht="75.599999999999994" customHeight="1">
      <c r="A16" s="26" t="s">
        <v>493</v>
      </c>
      <c r="B16" s="42" t="s">
        <v>494</v>
      </c>
      <c r="C16" s="48" t="s">
        <v>660</v>
      </c>
      <c r="D16" s="167"/>
      <c r="E16" s="82"/>
      <c r="F16" s="27">
        <v>2900</v>
      </c>
      <c r="G16" s="18">
        <f t="shared" si="0"/>
        <v>2465</v>
      </c>
      <c r="H16" s="18">
        <f t="shared" si="1"/>
        <v>2320</v>
      </c>
      <c r="I16" s="18">
        <f t="shared" si="2"/>
        <v>2233</v>
      </c>
      <c r="J16" s="18">
        <f t="shared" si="3"/>
        <v>2117</v>
      </c>
      <c r="K16" s="18">
        <f t="shared" si="4"/>
        <v>2029.9999999999998</v>
      </c>
      <c r="L16" s="18">
        <f t="shared" si="5"/>
        <v>1943.0000000000002</v>
      </c>
      <c r="M16" s="24">
        <f t="shared" si="6"/>
        <v>1885</v>
      </c>
      <c r="N16" s="84"/>
      <c r="O16" s="84"/>
      <c r="P16" s="84"/>
      <c r="Q16"/>
      <c r="R16"/>
      <c r="S16"/>
      <c r="T16"/>
      <c r="U16"/>
      <c r="V16"/>
      <c r="W16"/>
      <c r="X16"/>
      <c r="Y16"/>
      <c r="Z16"/>
      <c r="AA16"/>
      <c r="AB16"/>
      <c r="AC16"/>
      <c r="AD16"/>
      <c r="AE16"/>
      <c r="AF16"/>
      <c r="AG16"/>
      <c r="AH16"/>
      <c r="AI16"/>
      <c r="AJ16"/>
      <c r="AK16"/>
      <c r="AL16"/>
      <c r="AM16"/>
      <c r="AN16"/>
      <c r="AO16"/>
      <c r="AP16"/>
      <c r="AQ16"/>
      <c r="AR16"/>
    </row>
    <row r="17" spans="1:44" s="1" customFormat="1" ht="75.599999999999994" customHeight="1">
      <c r="A17" s="26" t="s">
        <v>495</v>
      </c>
      <c r="B17" s="42" t="s">
        <v>496</v>
      </c>
      <c r="C17" s="48" t="s">
        <v>634</v>
      </c>
      <c r="D17" s="167"/>
      <c r="E17" s="82"/>
      <c r="F17" s="27">
        <v>2900</v>
      </c>
      <c r="G17" s="18">
        <f t="shared" si="0"/>
        <v>2465</v>
      </c>
      <c r="H17" s="18">
        <f t="shared" si="1"/>
        <v>2320</v>
      </c>
      <c r="I17" s="18">
        <f t="shared" si="2"/>
        <v>2233</v>
      </c>
      <c r="J17" s="18">
        <f t="shared" si="3"/>
        <v>2117</v>
      </c>
      <c r="K17" s="18">
        <f t="shared" si="4"/>
        <v>2029.9999999999998</v>
      </c>
      <c r="L17" s="18">
        <f t="shared" si="5"/>
        <v>1943.0000000000002</v>
      </c>
      <c r="M17" s="24">
        <f t="shared" si="6"/>
        <v>1885</v>
      </c>
      <c r="N17" s="84"/>
      <c r="O17" s="84"/>
      <c r="P17" s="84"/>
      <c r="Q17"/>
      <c r="R17"/>
      <c r="S17"/>
      <c r="T17"/>
      <c r="U17"/>
      <c r="V17"/>
      <c r="W17"/>
      <c r="X17"/>
      <c r="Y17"/>
      <c r="Z17"/>
      <c r="AA17"/>
      <c r="AB17"/>
      <c r="AC17"/>
      <c r="AD17"/>
      <c r="AE17"/>
      <c r="AF17"/>
      <c r="AG17"/>
      <c r="AH17"/>
      <c r="AI17"/>
      <c r="AJ17"/>
      <c r="AK17"/>
      <c r="AL17"/>
      <c r="AM17"/>
      <c r="AN17"/>
      <c r="AO17"/>
      <c r="AP17"/>
      <c r="AQ17"/>
      <c r="AR17"/>
    </row>
    <row r="18" spans="1:44" ht="86.45" customHeight="1">
      <c r="A18" s="26" t="s">
        <v>87</v>
      </c>
      <c r="B18" s="42" t="s">
        <v>354</v>
      </c>
      <c r="C18" s="23" t="s">
        <v>635</v>
      </c>
      <c r="D18" s="167"/>
      <c r="E18" s="38"/>
      <c r="F18" s="27">
        <v>2900</v>
      </c>
      <c r="G18" s="18">
        <f t="shared" si="0"/>
        <v>2465</v>
      </c>
      <c r="H18" s="18">
        <f t="shared" si="1"/>
        <v>2320</v>
      </c>
      <c r="I18" s="18">
        <f t="shared" si="2"/>
        <v>2233</v>
      </c>
      <c r="J18" s="18">
        <f t="shared" si="3"/>
        <v>2117</v>
      </c>
      <c r="K18" s="18">
        <f t="shared" si="4"/>
        <v>2029.9999999999998</v>
      </c>
      <c r="L18" s="18">
        <f t="shared" si="5"/>
        <v>1943.0000000000002</v>
      </c>
      <c r="M18" s="24">
        <f t="shared" si="6"/>
        <v>1885</v>
      </c>
      <c r="N18" s="17"/>
      <c r="O18" s="17"/>
      <c r="P18" s="17"/>
    </row>
    <row r="19" spans="1:44" ht="86.45" customHeight="1">
      <c r="A19" s="26" t="s">
        <v>88</v>
      </c>
      <c r="B19" s="42" t="s">
        <v>355</v>
      </c>
      <c r="C19" s="23" t="s">
        <v>636</v>
      </c>
      <c r="D19" s="167"/>
      <c r="E19" s="38"/>
      <c r="F19" s="27">
        <v>2900</v>
      </c>
      <c r="G19" s="18">
        <f t="shared" si="0"/>
        <v>2465</v>
      </c>
      <c r="H19" s="18">
        <f t="shared" si="1"/>
        <v>2320</v>
      </c>
      <c r="I19" s="18">
        <f t="shared" si="2"/>
        <v>2233</v>
      </c>
      <c r="J19" s="18">
        <f t="shared" si="3"/>
        <v>2117</v>
      </c>
      <c r="K19" s="18">
        <f t="shared" si="4"/>
        <v>2029.9999999999998</v>
      </c>
      <c r="L19" s="18">
        <f t="shared" si="5"/>
        <v>1943.0000000000002</v>
      </c>
      <c r="M19" s="24">
        <f t="shared" si="6"/>
        <v>1885</v>
      </c>
      <c r="N19" s="17"/>
      <c r="O19" s="17"/>
      <c r="P19" s="17"/>
    </row>
    <row r="20" spans="1:44" s="1" customFormat="1" ht="86.45" customHeight="1">
      <c r="A20" s="26" t="s">
        <v>273</v>
      </c>
      <c r="B20" s="42" t="s">
        <v>356</v>
      </c>
      <c r="C20" s="23" t="s">
        <v>637</v>
      </c>
      <c r="D20" s="167"/>
      <c r="E20" s="38"/>
      <c r="F20" s="27">
        <v>2900</v>
      </c>
      <c r="G20" s="18">
        <f t="shared" si="0"/>
        <v>2465</v>
      </c>
      <c r="H20" s="18">
        <f t="shared" si="1"/>
        <v>2320</v>
      </c>
      <c r="I20" s="18">
        <f t="shared" si="2"/>
        <v>2233</v>
      </c>
      <c r="J20" s="18">
        <f t="shared" si="3"/>
        <v>2117</v>
      </c>
      <c r="K20" s="18">
        <f t="shared" si="4"/>
        <v>2029.9999999999998</v>
      </c>
      <c r="L20" s="18">
        <f t="shared" si="5"/>
        <v>1943.0000000000002</v>
      </c>
      <c r="M20" s="24">
        <f t="shared" si="6"/>
        <v>1885</v>
      </c>
      <c r="N20" s="17"/>
      <c r="O20" s="17"/>
      <c r="P20" s="17"/>
      <c r="Q20"/>
      <c r="R20"/>
      <c r="S20"/>
      <c r="T20"/>
      <c r="U20"/>
      <c r="V20"/>
      <c r="W20"/>
      <c r="X20"/>
      <c r="Y20"/>
      <c r="Z20"/>
      <c r="AA20"/>
      <c r="AB20"/>
      <c r="AC20"/>
      <c r="AD20"/>
      <c r="AE20"/>
      <c r="AF20"/>
      <c r="AG20"/>
      <c r="AH20"/>
      <c r="AI20"/>
      <c r="AJ20"/>
      <c r="AK20"/>
      <c r="AL20"/>
      <c r="AM20"/>
      <c r="AN20"/>
      <c r="AO20"/>
      <c r="AP20"/>
      <c r="AQ20"/>
      <c r="AR20"/>
    </row>
    <row r="21" spans="1:44" s="1" customFormat="1" ht="86.45" customHeight="1">
      <c r="A21" s="26" t="s">
        <v>274</v>
      </c>
      <c r="B21" s="42" t="s">
        <v>357</v>
      </c>
      <c r="C21" s="23" t="s">
        <v>638</v>
      </c>
      <c r="D21" s="167"/>
      <c r="E21" s="38"/>
      <c r="F21" s="27">
        <v>2900</v>
      </c>
      <c r="G21" s="18">
        <f t="shared" si="0"/>
        <v>2465</v>
      </c>
      <c r="H21" s="18">
        <f t="shared" si="1"/>
        <v>2320</v>
      </c>
      <c r="I21" s="18">
        <f t="shared" si="2"/>
        <v>2233</v>
      </c>
      <c r="J21" s="18">
        <f t="shared" si="3"/>
        <v>2117</v>
      </c>
      <c r="K21" s="18">
        <f t="shared" si="4"/>
        <v>2029.9999999999998</v>
      </c>
      <c r="L21" s="18">
        <f t="shared" si="5"/>
        <v>1943.0000000000002</v>
      </c>
      <c r="M21" s="24">
        <f t="shared" si="6"/>
        <v>1885</v>
      </c>
      <c r="N21" s="17"/>
      <c r="O21" s="17"/>
      <c r="P21" s="17"/>
      <c r="Q21"/>
      <c r="R21"/>
      <c r="S21"/>
      <c r="T21"/>
      <c r="U21"/>
      <c r="V21"/>
      <c r="W21"/>
      <c r="X21"/>
      <c r="Y21"/>
      <c r="Z21"/>
      <c r="AA21"/>
      <c r="AB21"/>
      <c r="AC21"/>
      <c r="AD21"/>
      <c r="AE21"/>
      <c r="AF21"/>
      <c r="AG21"/>
      <c r="AH21"/>
      <c r="AI21"/>
      <c r="AJ21"/>
      <c r="AK21"/>
      <c r="AL21"/>
      <c r="AM21"/>
      <c r="AN21"/>
      <c r="AO21"/>
      <c r="AP21"/>
      <c r="AQ21"/>
      <c r="AR21"/>
    </row>
    <row r="22" spans="1:44" ht="87" customHeight="1">
      <c r="A22" s="26" t="s">
        <v>89</v>
      </c>
      <c r="B22" s="42" t="s">
        <v>358</v>
      </c>
      <c r="C22" s="23" t="s">
        <v>90</v>
      </c>
      <c r="D22" s="167"/>
      <c r="E22" s="38"/>
      <c r="F22" s="27">
        <v>3285</v>
      </c>
      <c r="G22" s="18">
        <f t="shared" si="0"/>
        <v>2792.25</v>
      </c>
      <c r="H22" s="18">
        <f t="shared" si="1"/>
        <v>2628</v>
      </c>
      <c r="I22" s="18">
        <f t="shared" si="2"/>
        <v>2529.4500000000003</v>
      </c>
      <c r="J22" s="18">
        <f t="shared" si="3"/>
        <v>2398.0499999999997</v>
      </c>
      <c r="K22" s="18">
        <f t="shared" si="4"/>
        <v>2299.5</v>
      </c>
      <c r="L22" s="18">
        <f t="shared" si="5"/>
        <v>2200.9500000000003</v>
      </c>
      <c r="M22" s="24">
        <f t="shared" si="6"/>
        <v>2135.25</v>
      </c>
      <c r="N22" s="17"/>
      <c r="O22" s="17"/>
      <c r="P22" s="17"/>
    </row>
    <row r="23" spans="1:44" ht="89.45" customHeight="1">
      <c r="A23" s="26" t="s">
        <v>91</v>
      </c>
      <c r="B23" s="42" t="s">
        <v>359</v>
      </c>
      <c r="C23" s="23" t="s">
        <v>92</v>
      </c>
      <c r="D23" s="167"/>
      <c r="E23" s="38"/>
      <c r="F23" s="27">
        <v>3285</v>
      </c>
      <c r="G23" s="18">
        <f t="shared" si="0"/>
        <v>2792.25</v>
      </c>
      <c r="H23" s="18">
        <f t="shared" si="1"/>
        <v>2628</v>
      </c>
      <c r="I23" s="18">
        <f t="shared" si="2"/>
        <v>2529.4500000000003</v>
      </c>
      <c r="J23" s="18">
        <f t="shared" si="3"/>
        <v>2398.0499999999997</v>
      </c>
      <c r="K23" s="18">
        <f t="shared" si="4"/>
        <v>2299.5</v>
      </c>
      <c r="L23" s="18">
        <f t="shared" si="5"/>
        <v>2200.9500000000003</v>
      </c>
      <c r="M23" s="24">
        <f t="shared" si="6"/>
        <v>2135.25</v>
      </c>
      <c r="N23" s="17"/>
      <c r="O23" s="17"/>
      <c r="P23" s="17"/>
    </row>
    <row r="24" spans="1:44" ht="90.6" customHeight="1">
      <c r="A24" s="26" t="s">
        <v>93</v>
      </c>
      <c r="B24" s="42" t="s">
        <v>360</v>
      </c>
      <c r="C24" s="23" t="s">
        <v>639</v>
      </c>
      <c r="D24" s="167"/>
      <c r="E24" s="38"/>
      <c r="F24" s="27">
        <v>3545</v>
      </c>
      <c r="G24" s="18">
        <f t="shared" si="0"/>
        <v>3013.25</v>
      </c>
      <c r="H24" s="18">
        <f t="shared" si="1"/>
        <v>2836</v>
      </c>
      <c r="I24" s="18">
        <f t="shared" si="2"/>
        <v>2729.65</v>
      </c>
      <c r="J24" s="18">
        <f t="shared" si="3"/>
        <v>2587.85</v>
      </c>
      <c r="K24" s="18">
        <f t="shared" si="4"/>
        <v>2481.5</v>
      </c>
      <c r="L24" s="18">
        <f t="shared" si="5"/>
        <v>2375.15</v>
      </c>
      <c r="M24" s="24">
        <f t="shared" si="6"/>
        <v>2304.25</v>
      </c>
      <c r="N24" s="17"/>
      <c r="O24" s="17"/>
      <c r="P24" s="17"/>
    </row>
    <row r="25" spans="1:44" ht="88.9" customHeight="1">
      <c r="A25" s="26" t="s">
        <v>94</v>
      </c>
      <c r="B25" s="42" t="s">
        <v>361</v>
      </c>
      <c r="C25" s="23" t="s">
        <v>640</v>
      </c>
      <c r="D25" s="167"/>
      <c r="E25" s="38"/>
      <c r="F25" s="27">
        <v>3545</v>
      </c>
      <c r="G25" s="18">
        <f t="shared" si="0"/>
        <v>3013.25</v>
      </c>
      <c r="H25" s="18">
        <f t="shared" si="1"/>
        <v>2836</v>
      </c>
      <c r="I25" s="18">
        <f t="shared" si="2"/>
        <v>2729.65</v>
      </c>
      <c r="J25" s="18">
        <f t="shared" si="3"/>
        <v>2587.85</v>
      </c>
      <c r="K25" s="18">
        <f t="shared" si="4"/>
        <v>2481.5</v>
      </c>
      <c r="L25" s="18">
        <f t="shared" si="5"/>
        <v>2375.15</v>
      </c>
      <c r="M25" s="24">
        <f t="shared" si="6"/>
        <v>2304.25</v>
      </c>
      <c r="N25" s="17"/>
      <c r="O25" s="17"/>
      <c r="P25" s="17"/>
    </row>
    <row r="26" spans="1:44" ht="87" customHeight="1">
      <c r="A26" s="26" t="s">
        <v>232</v>
      </c>
      <c r="B26" s="42" t="s">
        <v>362</v>
      </c>
      <c r="C26" s="23" t="s">
        <v>234</v>
      </c>
      <c r="D26" s="167"/>
      <c r="E26" s="38"/>
      <c r="F26" s="27">
        <v>3285</v>
      </c>
      <c r="G26" s="18">
        <f t="shared" si="0"/>
        <v>2792.25</v>
      </c>
      <c r="H26" s="18">
        <f t="shared" si="1"/>
        <v>2628</v>
      </c>
      <c r="I26" s="18">
        <f t="shared" si="2"/>
        <v>2529.4500000000003</v>
      </c>
      <c r="J26" s="18">
        <f t="shared" si="3"/>
        <v>2398.0499999999997</v>
      </c>
      <c r="K26" s="18">
        <f t="shared" si="4"/>
        <v>2299.5</v>
      </c>
      <c r="L26" s="18">
        <f t="shared" si="5"/>
        <v>2200.9500000000003</v>
      </c>
      <c r="M26" s="24">
        <f t="shared" si="6"/>
        <v>2135.25</v>
      </c>
      <c r="N26" s="17"/>
      <c r="O26" s="17"/>
      <c r="P26" s="17"/>
    </row>
    <row r="27" spans="1:44" ht="87" customHeight="1">
      <c r="A27" s="26" t="s">
        <v>233</v>
      </c>
      <c r="B27" s="42" t="s">
        <v>363</v>
      </c>
      <c r="C27" s="23" t="s">
        <v>235</v>
      </c>
      <c r="D27" s="168"/>
      <c r="E27" s="38"/>
      <c r="F27" s="27">
        <v>3285</v>
      </c>
      <c r="G27" s="18">
        <f t="shared" si="0"/>
        <v>2792.25</v>
      </c>
      <c r="H27" s="18">
        <f t="shared" si="1"/>
        <v>2628</v>
      </c>
      <c r="I27" s="18">
        <f t="shared" si="2"/>
        <v>2529.4500000000003</v>
      </c>
      <c r="J27" s="18">
        <f t="shared" si="3"/>
        <v>2398.0499999999997</v>
      </c>
      <c r="K27" s="18">
        <f t="shared" si="4"/>
        <v>2299.5</v>
      </c>
      <c r="L27" s="18">
        <f t="shared" si="5"/>
        <v>2200.9500000000003</v>
      </c>
      <c r="M27" s="24">
        <f t="shared" si="6"/>
        <v>2135.25</v>
      </c>
      <c r="N27" s="17"/>
      <c r="O27" s="17"/>
      <c r="P27" s="17"/>
    </row>
    <row r="28" spans="1:44" ht="84" customHeight="1">
      <c r="A28" s="19" t="s">
        <v>208</v>
      </c>
      <c r="B28" s="42" t="s">
        <v>320</v>
      </c>
      <c r="C28" s="30" t="s">
        <v>209</v>
      </c>
      <c r="D28" s="29"/>
      <c r="E28" s="29"/>
      <c r="F28" s="27">
        <v>577</v>
      </c>
      <c r="G28" s="18">
        <f t="shared" si="0"/>
        <v>490.45</v>
      </c>
      <c r="H28" s="18">
        <f t="shared" si="1"/>
        <v>461.6</v>
      </c>
      <c r="I28" s="18">
        <f t="shared" si="2"/>
        <v>444.29</v>
      </c>
      <c r="J28" s="18">
        <f t="shared" si="3"/>
        <v>421.21</v>
      </c>
      <c r="K28" s="18">
        <f t="shared" si="4"/>
        <v>403.9</v>
      </c>
      <c r="L28" s="18">
        <f t="shared" si="5"/>
        <v>386.59000000000003</v>
      </c>
      <c r="M28" s="24">
        <f t="shared" si="6"/>
        <v>375.05</v>
      </c>
      <c r="N28" s="17"/>
      <c r="O28" s="17"/>
      <c r="P28" s="17"/>
    </row>
    <row r="29" spans="1:44" ht="84" customHeight="1">
      <c r="A29" s="26" t="s">
        <v>210</v>
      </c>
      <c r="B29" s="42" t="s">
        <v>321</v>
      </c>
      <c r="C29" s="48" t="s">
        <v>211</v>
      </c>
      <c r="D29" s="29"/>
      <c r="E29" s="29"/>
      <c r="F29" s="27">
        <v>577</v>
      </c>
      <c r="G29" s="18">
        <f t="shared" si="0"/>
        <v>490.45</v>
      </c>
      <c r="H29" s="18">
        <f t="shared" si="1"/>
        <v>461.6</v>
      </c>
      <c r="I29" s="18">
        <f t="shared" si="2"/>
        <v>444.29</v>
      </c>
      <c r="J29" s="18">
        <f t="shared" si="3"/>
        <v>421.21</v>
      </c>
      <c r="K29" s="18">
        <f t="shared" si="4"/>
        <v>403.9</v>
      </c>
      <c r="L29" s="18">
        <f t="shared" si="5"/>
        <v>386.59000000000003</v>
      </c>
      <c r="M29" s="24">
        <f t="shared" si="6"/>
        <v>375.05</v>
      </c>
      <c r="N29" s="17"/>
      <c r="O29" s="17"/>
      <c r="P29" s="17"/>
    </row>
    <row r="30" spans="1:44" ht="137.44999999999999" customHeight="1">
      <c r="A30" s="53" t="s">
        <v>455</v>
      </c>
      <c r="B30" s="42" t="s">
        <v>456</v>
      </c>
      <c r="C30" s="48" t="s">
        <v>521</v>
      </c>
      <c r="D30" s="169" t="s">
        <v>739</v>
      </c>
      <c r="E30" s="29"/>
      <c r="F30" s="27">
        <v>3095</v>
      </c>
      <c r="G30" s="18">
        <f t="shared" si="0"/>
        <v>2630.75</v>
      </c>
      <c r="H30" s="18">
        <f t="shared" si="1"/>
        <v>2476</v>
      </c>
      <c r="I30" s="18">
        <f t="shared" si="2"/>
        <v>2383.15</v>
      </c>
      <c r="J30" s="18">
        <f t="shared" si="3"/>
        <v>2259.35</v>
      </c>
      <c r="K30" s="18">
        <f t="shared" si="4"/>
        <v>2166.5</v>
      </c>
      <c r="L30" s="18">
        <f t="shared" si="5"/>
        <v>2073.65</v>
      </c>
      <c r="M30" s="24">
        <f t="shared" si="6"/>
        <v>2011.75</v>
      </c>
      <c r="N30" s="17"/>
      <c r="O30" s="17"/>
      <c r="P30" s="17"/>
    </row>
    <row r="31" spans="1:44" ht="137.44999999999999" customHeight="1">
      <c r="A31" s="16" t="s">
        <v>457</v>
      </c>
      <c r="B31" s="42" t="s">
        <v>458</v>
      </c>
      <c r="C31" s="48" t="s">
        <v>641</v>
      </c>
      <c r="D31" s="171"/>
      <c r="E31" s="29"/>
      <c r="F31" s="27">
        <v>3360</v>
      </c>
      <c r="G31" s="18">
        <f t="shared" si="0"/>
        <v>2856</v>
      </c>
      <c r="H31" s="18">
        <f t="shared" si="1"/>
        <v>2688</v>
      </c>
      <c r="I31" s="18">
        <f t="shared" si="2"/>
        <v>2587.2000000000003</v>
      </c>
      <c r="J31" s="18">
        <f t="shared" si="3"/>
        <v>2452.7999999999997</v>
      </c>
      <c r="K31" s="18">
        <f t="shared" si="4"/>
        <v>2352</v>
      </c>
      <c r="L31" s="18">
        <f t="shared" si="5"/>
        <v>2251.2000000000003</v>
      </c>
      <c r="M31" s="24">
        <f t="shared" si="6"/>
        <v>2184</v>
      </c>
      <c r="N31" s="17"/>
      <c r="O31" s="17"/>
      <c r="P31" s="17"/>
    </row>
    <row r="32" spans="1:44" ht="75" customHeight="1">
      <c r="A32" s="16" t="s">
        <v>473</v>
      </c>
      <c r="B32" s="42" t="s">
        <v>474</v>
      </c>
      <c r="C32" s="48" t="s">
        <v>642</v>
      </c>
      <c r="D32" s="172" t="s">
        <v>543</v>
      </c>
      <c r="E32" s="29"/>
      <c r="F32" s="27">
        <v>3130</v>
      </c>
      <c r="G32" s="18">
        <f t="shared" si="0"/>
        <v>2660.5</v>
      </c>
      <c r="H32" s="18">
        <f t="shared" si="1"/>
        <v>2504</v>
      </c>
      <c r="I32" s="18">
        <f t="shared" si="2"/>
        <v>2410.1</v>
      </c>
      <c r="J32" s="18">
        <f t="shared" si="3"/>
        <v>2284.9</v>
      </c>
      <c r="K32" s="18">
        <f t="shared" si="4"/>
        <v>2191</v>
      </c>
      <c r="L32" s="18">
        <f t="shared" si="5"/>
        <v>2097.1</v>
      </c>
      <c r="M32" s="24">
        <f t="shared" si="6"/>
        <v>2034.5</v>
      </c>
      <c r="N32" s="17"/>
      <c r="O32" s="17"/>
      <c r="P32" s="17"/>
    </row>
    <row r="33" spans="1:16" ht="75" customHeight="1">
      <c r="A33" s="16" t="s">
        <v>475</v>
      </c>
      <c r="B33" s="42" t="s">
        <v>476</v>
      </c>
      <c r="C33" s="48" t="s">
        <v>643</v>
      </c>
      <c r="D33" s="173"/>
      <c r="E33" s="29"/>
      <c r="F33" s="27">
        <v>3130</v>
      </c>
      <c r="G33" s="18">
        <f t="shared" si="0"/>
        <v>2660.5</v>
      </c>
      <c r="H33" s="18">
        <f t="shared" si="1"/>
        <v>2504</v>
      </c>
      <c r="I33" s="18">
        <f t="shared" si="2"/>
        <v>2410.1</v>
      </c>
      <c r="J33" s="18">
        <f t="shared" si="3"/>
        <v>2284.9</v>
      </c>
      <c r="K33" s="18">
        <f t="shared" si="4"/>
        <v>2191</v>
      </c>
      <c r="L33" s="18">
        <f t="shared" si="5"/>
        <v>2097.1</v>
      </c>
      <c r="M33" s="24">
        <f t="shared" si="6"/>
        <v>2034.5</v>
      </c>
      <c r="N33" s="17"/>
      <c r="O33" s="17"/>
      <c r="P33" s="17"/>
    </row>
    <row r="34" spans="1:16" ht="75" customHeight="1">
      <c r="A34" s="16" t="s">
        <v>477</v>
      </c>
      <c r="B34" s="42" t="s">
        <v>478</v>
      </c>
      <c r="C34" s="48" t="s">
        <v>539</v>
      </c>
      <c r="D34" s="173"/>
      <c r="E34" s="29"/>
      <c r="F34" s="27">
        <v>3360</v>
      </c>
      <c r="G34" s="18">
        <f t="shared" si="0"/>
        <v>2856</v>
      </c>
      <c r="H34" s="18">
        <f t="shared" si="1"/>
        <v>2688</v>
      </c>
      <c r="I34" s="18">
        <f t="shared" si="2"/>
        <v>2587.2000000000003</v>
      </c>
      <c r="J34" s="18">
        <f t="shared" si="3"/>
        <v>2452.7999999999997</v>
      </c>
      <c r="K34" s="18">
        <f t="shared" si="4"/>
        <v>2352</v>
      </c>
      <c r="L34" s="18">
        <f t="shared" si="5"/>
        <v>2251.2000000000003</v>
      </c>
      <c r="M34" s="24">
        <f t="shared" si="6"/>
        <v>2184</v>
      </c>
      <c r="N34" s="17"/>
      <c r="O34" s="17"/>
      <c r="P34" s="17"/>
    </row>
    <row r="35" spans="1:16" ht="75" customHeight="1">
      <c r="A35" s="16" t="s">
        <v>479</v>
      </c>
      <c r="B35" s="42" t="s">
        <v>480</v>
      </c>
      <c r="C35" s="48" t="s">
        <v>540</v>
      </c>
      <c r="D35" s="174"/>
      <c r="E35" s="29"/>
      <c r="F35" s="27">
        <v>3360</v>
      </c>
      <c r="G35" s="18">
        <f t="shared" si="0"/>
        <v>2856</v>
      </c>
      <c r="H35" s="18">
        <f t="shared" si="1"/>
        <v>2688</v>
      </c>
      <c r="I35" s="18">
        <f t="shared" si="2"/>
        <v>2587.2000000000003</v>
      </c>
      <c r="J35" s="18">
        <f t="shared" si="3"/>
        <v>2452.7999999999997</v>
      </c>
      <c r="K35" s="18">
        <f t="shared" si="4"/>
        <v>2352</v>
      </c>
      <c r="L35" s="18">
        <f t="shared" si="5"/>
        <v>2251.2000000000003</v>
      </c>
      <c r="M35" s="24">
        <f t="shared" si="6"/>
        <v>2184</v>
      </c>
      <c r="N35" s="17"/>
      <c r="O35" s="17"/>
      <c r="P35" s="17"/>
    </row>
    <row r="36" spans="1:16" ht="85.9" customHeight="1">
      <c r="A36" s="26" t="s">
        <v>95</v>
      </c>
      <c r="B36" s="42" t="s">
        <v>364</v>
      </c>
      <c r="C36" s="23" t="s">
        <v>96</v>
      </c>
      <c r="D36" s="166" t="s">
        <v>255</v>
      </c>
      <c r="E36" s="38"/>
      <c r="F36" s="27">
        <v>3095</v>
      </c>
      <c r="G36" s="18">
        <f t="shared" si="0"/>
        <v>2630.75</v>
      </c>
      <c r="H36" s="18">
        <f t="shared" si="1"/>
        <v>2476</v>
      </c>
      <c r="I36" s="18">
        <f t="shared" si="2"/>
        <v>2383.15</v>
      </c>
      <c r="J36" s="18">
        <f t="shared" si="3"/>
        <v>2259.35</v>
      </c>
      <c r="K36" s="18">
        <f t="shared" si="4"/>
        <v>2166.5</v>
      </c>
      <c r="L36" s="18">
        <f t="shared" si="5"/>
        <v>2073.65</v>
      </c>
      <c r="M36" s="24">
        <f t="shared" si="6"/>
        <v>2011.75</v>
      </c>
      <c r="N36" s="17"/>
      <c r="O36" s="17"/>
      <c r="P36" s="17"/>
    </row>
    <row r="37" spans="1:16" ht="85.9" customHeight="1">
      <c r="A37" s="26" t="s">
        <v>97</v>
      </c>
      <c r="B37" s="42" t="s">
        <v>365</v>
      </c>
      <c r="C37" s="23" t="s">
        <v>98</v>
      </c>
      <c r="D37" s="167"/>
      <c r="E37" s="38"/>
      <c r="F37" s="27">
        <v>3095</v>
      </c>
      <c r="G37" s="18">
        <f t="shared" si="0"/>
        <v>2630.75</v>
      </c>
      <c r="H37" s="18">
        <f t="shared" si="1"/>
        <v>2476</v>
      </c>
      <c r="I37" s="18">
        <f t="shared" si="2"/>
        <v>2383.15</v>
      </c>
      <c r="J37" s="18">
        <f t="shared" si="3"/>
        <v>2259.35</v>
      </c>
      <c r="K37" s="18">
        <f t="shared" si="4"/>
        <v>2166.5</v>
      </c>
      <c r="L37" s="18">
        <f t="shared" si="5"/>
        <v>2073.65</v>
      </c>
      <c r="M37" s="24">
        <f t="shared" si="6"/>
        <v>2011.75</v>
      </c>
      <c r="N37" s="17"/>
      <c r="O37" s="17"/>
      <c r="P37" s="17"/>
    </row>
    <row r="38" spans="1:16" ht="85.9" customHeight="1">
      <c r="A38" s="26" t="s">
        <v>99</v>
      </c>
      <c r="B38" s="42" t="s">
        <v>366</v>
      </c>
      <c r="C38" s="23" t="s">
        <v>100</v>
      </c>
      <c r="D38" s="167"/>
      <c r="E38" s="38"/>
      <c r="F38" s="27">
        <v>3095</v>
      </c>
      <c r="G38" s="18">
        <f t="shared" si="0"/>
        <v>2630.75</v>
      </c>
      <c r="H38" s="18">
        <f t="shared" si="1"/>
        <v>2476</v>
      </c>
      <c r="I38" s="18">
        <f t="shared" si="2"/>
        <v>2383.15</v>
      </c>
      <c r="J38" s="18">
        <f t="shared" si="3"/>
        <v>2259.35</v>
      </c>
      <c r="K38" s="18">
        <f t="shared" si="4"/>
        <v>2166.5</v>
      </c>
      <c r="L38" s="18">
        <f t="shared" si="5"/>
        <v>2073.65</v>
      </c>
      <c r="M38" s="24">
        <f t="shared" si="6"/>
        <v>2011.75</v>
      </c>
      <c r="N38" s="17"/>
      <c r="O38" s="17"/>
      <c r="P38" s="17"/>
    </row>
    <row r="39" spans="1:16" ht="85.9" customHeight="1">
      <c r="A39" s="26" t="s">
        <v>101</v>
      </c>
      <c r="B39" s="42" t="s">
        <v>367</v>
      </c>
      <c r="C39" s="23" t="s">
        <v>102</v>
      </c>
      <c r="D39" s="167"/>
      <c r="E39" s="38"/>
      <c r="F39" s="27">
        <v>3095</v>
      </c>
      <c r="G39" s="18">
        <f t="shared" si="0"/>
        <v>2630.75</v>
      </c>
      <c r="H39" s="18">
        <f t="shared" si="1"/>
        <v>2476</v>
      </c>
      <c r="I39" s="18">
        <f t="shared" si="2"/>
        <v>2383.15</v>
      </c>
      <c r="J39" s="18">
        <f t="shared" si="3"/>
        <v>2259.35</v>
      </c>
      <c r="K39" s="18">
        <f t="shared" si="4"/>
        <v>2166.5</v>
      </c>
      <c r="L39" s="18">
        <f t="shared" si="5"/>
        <v>2073.65</v>
      </c>
      <c r="M39" s="24">
        <f t="shared" si="6"/>
        <v>2011.75</v>
      </c>
      <c r="N39" s="17"/>
      <c r="O39" s="17"/>
      <c r="P39" s="17"/>
    </row>
    <row r="40" spans="1:16" ht="85.9" customHeight="1">
      <c r="A40" s="26" t="s">
        <v>103</v>
      </c>
      <c r="B40" s="42" t="s">
        <v>368</v>
      </c>
      <c r="C40" s="23" t="s">
        <v>104</v>
      </c>
      <c r="D40" s="167"/>
      <c r="E40" s="38"/>
      <c r="F40" s="27">
        <v>3095</v>
      </c>
      <c r="G40" s="18">
        <f t="shared" si="0"/>
        <v>2630.75</v>
      </c>
      <c r="H40" s="18">
        <f t="shared" si="1"/>
        <v>2476</v>
      </c>
      <c r="I40" s="18">
        <f t="shared" si="2"/>
        <v>2383.15</v>
      </c>
      <c r="J40" s="18">
        <f t="shared" si="3"/>
        <v>2259.35</v>
      </c>
      <c r="K40" s="18">
        <f t="shared" si="4"/>
        <v>2166.5</v>
      </c>
      <c r="L40" s="18">
        <f t="shared" si="5"/>
        <v>2073.65</v>
      </c>
      <c r="M40" s="24">
        <f t="shared" si="6"/>
        <v>2011.75</v>
      </c>
      <c r="N40" s="17"/>
      <c r="O40" s="17"/>
      <c r="P40" s="17"/>
    </row>
    <row r="41" spans="1:16" ht="85.9" customHeight="1">
      <c r="A41" s="26" t="s">
        <v>497</v>
      </c>
      <c r="B41" s="42" t="s">
        <v>498</v>
      </c>
      <c r="C41" s="48" t="s">
        <v>546</v>
      </c>
      <c r="D41" s="167"/>
      <c r="E41" s="38"/>
      <c r="F41" s="27">
        <v>3095</v>
      </c>
      <c r="G41" s="18">
        <f t="shared" si="0"/>
        <v>2630.75</v>
      </c>
      <c r="H41" s="18">
        <f t="shared" si="1"/>
        <v>2476</v>
      </c>
      <c r="I41" s="18">
        <f t="shared" si="2"/>
        <v>2383.15</v>
      </c>
      <c r="J41" s="18">
        <f t="shared" si="3"/>
        <v>2259.35</v>
      </c>
      <c r="K41" s="18">
        <f t="shared" si="4"/>
        <v>2166.5</v>
      </c>
      <c r="L41" s="18">
        <f t="shared" si="5"/>
        <v>2073.65</v>
      </c>
      <c r="M41" s="24">
        <f t="shared" si="6"/>
        <v>2011.75</v>
      </c>
      <c r="N41" s="17"/>
      <c r="O41" s="17"/>
      <c r="P41" s="17"/>
    </row>
    <row r="42" spans="1:16" ht="85.9" customHeight="1">
      <c r="A42" s="26" t="s">
        <v>499</v>
      </c>
      <c r="B42" s="42" t="s">
        <v>500</v>
      </c>
      <c r="C42" s="48" t="s">
        <v>547</v>
      </c>
      <c r="D42" s="167"/>
      <c r="E42" s="38"/>
      <c r="F42" s="27">
        <v>3095</v>
      </c>
      <c r="G42" s="18">
        <f t="shared" si="0"/>
        <v>2630.75</v>
      </c>
      <c r="H42" s="18">
        <f t="shared" si="1"/>
        <v>2476</v>
      </c>
      <c r="I42" s="18">
        <f t="shared" si="2"/>
        <v>2383.15</v>
      </c>
      <c r="J42" s="18">
        <f t="shared" si="3"/>
        <v>2259.35</v>
      </c>
      <c r="K42" s="18">
        <f t="shared" si="4"/>
        <v>2166.5</v>
      </c>
      <c r="L42" s="18">
        <f t="shared" si="5"/>
        <v>2073.65</v>
      </c>
      <c r="M42" s="24">
        <f t="shared" si="6"/>
        <v>2011.75</v>
      </c>
      <c r="N42" s="17"/>
      <c r="O42" s="17"/>
      <c r="P42" s="17"/>
    </row>
    <row r="43" spans="1:16" ht="85.9" customHeight="1">
      <c r="A43" s="26" t="s">
        <v>501</v>
      </c>
      <c r="B43" s="42" t="s">
        <v>502</v>
      </c>
      <c r="C43" s="48" t="s">
        <v>548</v>
      </c>
      <c r="D43" s="167"/>
      <c r="E43" s="38"/>
      <c r="F43" s="27">
        <v>3095</v>
      </c>
      <c r="G43" s="18">
        <f t="shared" si="0"/>
        <v>2630.75</v>
      </c>
      <c r="H43" s="18">
        <f t="shared" si="1"/>
        <v>2476</v>
      </c>
      <c r="I43" s="18">
        <f t="shared" si="2"/>
        <v>2383.15</v>
      </c>
      <c r="J43" s="18">
        <f t="shared" si="3"/>
        <v>2259.35</v>
      </c>
      <c r="K43" s="18">
        <f t="shared" si="4"/>
        <v>2166.5</v>
      </c>
      <c r="L43" s="18">
        <f t="shared" si="5"/>
        <v>2073.65</v>
      </c>
      <c r="M43" s="24">
        <f t="shared" si="6"/>
        <v>2011.75</v>
      </c>
      <c r="N43" s="17"/>
      <c r="O43" s="17"/>
      <c r="P43" s="17"/>
    </row>
    <row r="44" spans="1:16" ht="85.9" customHeight="1">
      <c r="A44" s="26" t="s">
        <v>105</v>
      </c>
      <c r="B44" s="42" t="s">
        <v>369</v>
      </c>
      <c r="C44" s="23" t="s">
        <v>644</v>
      </c>
      <c r="D44" s="167"/>
      <c r="E44" s="38"/>
      <c r="F44" s="27">
        <v>3370</v>
      </c>
      <c r="G44" s="18">
        <f t="shared" si="0"/>
        <v>2864.5</v>
      </c>
      <c r="H44" s="18">
        <f t="shared" si="1"/>
        <v>2696</v>
      </c>
      <c r="I44" s="18">
        <f t="shared" si="2"/>
        <v>2594.9</v>
      </c>
      <c r="J44" s="18">
        <f t="shared" si="3"/>
        <v>2460.1</v>
      </c>
      <c r="K44" s="18">
        <f t="shared" si="4"/>
        <v>2359</v>
      </c>
      <c r="L44" s="18">
        <f t="shared" si="5"/>
        <v>2257.9</v>
      </c>
      <c r="M44" s="24">
        <f t="shared" si="6"/>
        <v>2190.5</v>
      </c>
      <c r="N44" s="17"/>
      <c r="O44" s="17"/>
      <c r="P44" s="17"/>
    </row>
    <row r="45" spans="1:16" ht="85.9" customHeight="1">
      <c r="A45" s="26" t="s">
        <v>106</v>
      </c>
      <c r="B45" s="47" t="s">
        <v>370</v>
      </c>
      <c r="C45" s="46" t="s">
        <v>645</v>
      </c>
      <c r="D45" s="167"/>
      <c r="E45" s="38"/>
      <c r="F45" s="27">
        <v>3370</v>
      </c>
      <c r="G45" s="18">
        <f t="shared" si="0"/>
        <v>2864.5</v>
      </c>
      <c r="H45" s="18">
        <f t="shared" si="1"/>
        <v>2696</v>
      </c>
      <c r="I45" s="18">
        <f t="shared" si="2"/>
        <v>2594.9</v>
      </c>
      <c r="J45" s="18">
        <f t="shared" si="3"/>
        <v>2460.1</v>
      </c>
      <c r="K45" s="18">
        <f t="shared" si="4"/>
        <v>2359</v>
      </c>
      <c r="L45" s="18">
        <f t="shared" si="5"/>
        <v>2257.9</v>
      </c>
      <c r="M45" s="24">
        <f t="shared" si="6"/>
        <v>2190.5</v>
      </c>
      <c r="N45" s="17"/>
      <c r="O45" s="17"/>
      <c r="P45" s="17"/>
    </row>
    <row r="46" spans="1:16" ht="85.9" customHeight="1">
      <c r="A46" s="26" t="s">
        <v>107</v>
      </c>
      <c r="B46" s="42" t="s">
        <v>371</v>
      </c>
      <c r="C46" s="23" t="s">
        <v>646</v>
      </c>
      <c r="D46" s="167"/>
      <c r="E46" s="38"/>
      <c r="F46" s="27">
        <v>3370</v>
      </c>
      <c r="G46" s="18">
        <f t="shared" si="0"/>
        <v>2864.5</v>
      </c>
      <c r="H46" s="18">
        <f t="shared" si="1"/>
        <v>2696</v>
      </c>
      <c r="I46" s="18">
        <f t="shared" si="2"/>
        <v>2594.9</v>
      </c>
      <c r="J46" s="18">
        <f t="shared" si="3"/>
        <v>2460.1</v>
      </c>
      <c r="K46" s="18">
        <f t="shared" si="4"/>
        <v>2359</v>
      </c>
      <c r="L46" s="18">
        <f t="shared" si="5"/>
        <v>2257.9</v>
      </c>
      <c r="M46" s="24">
        <f t="shared" si="6"/>
        <v>2190.5</v>
      </c>
      <c r="N46" s="17"/>
      <c r="O46" s="17"/>
      <c r="P46" s="17"/>
    </row>
    <row r="47" spans="1:16" ht="85.9" customHeight="1">
      <c r="A47" s="26" t="s">
        <v>108</v>
      </c>
      <c r="B47" s="42" t="s">
        <v>372</v>
      </c>
      <c r="C47" s="23" t="s">
        <v>647</v>
      </c>
      <c r="D47" s="167"/>
      <c r="E47" s="38"/>
      <c r="F47" s="27">
        <v>3370</v>
      </c>
      <c r="G47" s="18">
        <f t="shared" si="0"/>
        <v>2864.5</v>
      </c>
      <c r="H47" s="18">
        <f t="shared" si="1"/>
        <v>2696</v>
      </c>
      <c r="I47" s="18">
        <f t="shared" si="2"/>
        <v>2594.9</v>
      </c>
      <c r="J47" s="18">
        <f t="shared" si="3"/>
        <v>2460.1</v>
      </c>
      <c r="K47" s="18">
        <f t="shared" si="4"/>
        <v>2359</v>
      </c>
      <c r="L47" s="18">
        <f t="shared" si="5"/>
        <v>2257.9</v>
      </c>
      <c r="M47" s="24">
        <f t="shared" si="6"/>
        <v>2190.5</v>
      </c>
      <c r="N47" s="17"/>
      <c r="O47" s="17"/>
      <c r="P47" s="17"/>
    </row>
    <row r="48" spans="1:16" ht="85.9" customHeight="1">
      <c r="A48" s="26" t="s">
        <v>109</v>
      </c>
      <c r="B48" s="42" t="s">
        <v>373</v>
      </c>
      <c r="C48" s="23" t="s">
        <v>648</v>
      </c>
      <c r="D48" s="167"/>
      <c r="E48" s="38"/>
      <c r="F48" s="27">
        <v>3370</v>
      </c>
      <c r="G48" s="18">
        <f t="shared" si="0"/>
        <v>2864.5</v>
      </c>
      <c r="H48" s="18">
        <f t="shared" si="1"/>
        <v>2696</v>
      </c>
      <c r="I48" s="18">
        <f t="shared" si="2"/>
        <v>2594.9</v>
      </c>
      <c r="J48" s="18">
        <f t="shared" si="3"/>
        <v>2460.1</v>
      </c>
      <c r="K48" s="18">
        <f t="shared" si="4"/>
        <v>2359</v>
      </c>
      <c r="L48" s="18">
        <f t="shared" si="5"/>
        <v>2257.9</v>
      </c>
      <c r="M48" s="24">
        <f t="shared" si="6"/>
        <v>2190.5</v>
      </c>
      <c r="N48" s="17"/>
      <c r="O48" s="17"/>
      <c r="P48" s="17"/>
    </row>
    <row r="49" spans="1:44" ht="85.9" customHeight="1">
      <c r="A49" s="26" t="s">
        <v>110</v>
      </c>
      <c r="B49" s="42" t="s">
        <v>374</v>
      </c>
      <c r="C49" s="23" t="s">
        <v>111</v>
      </c>
      <c r="D49" s="167"/>
      <c r="E49" s="38"/>
      <c r="F49" s="27">
        <v>3095</v>
      </c>
      <c r="G49" s="18">
        <f t="shared" si="0"/>
        <v>2630.75</v>
      </c>
      <c r="H49" s="18">
        <f t="shared" si="1"/>
        <v>2476</v>
      </c>
      <c r="I49" s="18">
        <f t="shared" si="2"/>
        <v>2383.15</v>
      </c>
      <c r="J49" s="18">
        <f t="shared" si="3"/>
        <v>2259.35</v>
      </c>
      <c r="K49" s="18">
        <f t="shared" si="4"/>
        <v>2166.5</v>
      </c>
      <c r="L49" s="18">
        <f t="shared" si="5"/>
        <v>2073.65</v>
      </c>
      <c r="M49" s="24">
        <f t="shared" si="6"/>
        <v>2011.75</v>
      </c>
      <c r="N49" s="17"/>
      <c r="O49" s="17"/>
      <c r="P49" s="17"/>
    </row>
    <row r="50" spans="1:44" ht="85.9" customHeight="1">
      <c r="A50" s="26" t="s">
        <v>112</v>
      </c>
      <c r="B50" s="42" t="s">
        <v>375</v>
      </c>
      <c r="C50" s="23" t="s">
        <v>113</v>
      </c>
      <c r="D50" s="167"/>
      <c r="E50" s="38"/>
      <c r="F50" s="27">
        <v>3095</v>
      </c>
      <c r="G50" s="18">
        <f t="shared" si="0"/>
        <v>2630.75</v>
      </c>
      <c r="H50" s="18">
        <f t="shared" si="1"/>
        <v>2476</v>
      </c>
      <c r="I50" s="18">
        <f t="shared" si="2"/>
        <v>2383.15</v>
      </c>
      <c r="J50" s="18">
        <f t="shared" si="3"/>
        <v>2259.35</v>
      </c>
      <c r="K50" s="18">
        <f t="shared" si="4"/>
        <v>2166.5</v>
      </c>
      <c r="L50" s="18">
        <f t="shared" si="5"/>
        <v>2073.65</v>
      </c>
      <c r="M50" s="24">
        <f t="shared" si="6"/>
        <v>2011.75</v>
      </c>
      <c r="N50" s="17"/>
      <c r="O50" s="17"/>
      <c r="P50" s="17"/>
    </row>
    <row r="51" spans="1:44" ht="85.9" customHeight="1">
      <c r="A51" s="26" t="s">
        <v>114</v>
      </c>
      <c r="B51" s="42" t="s">
        <v>376</v>
      </c>
      <c r="C51" s="23" t="s">
        <v>115</v>
      </c>
      <c r="D51" s="167"/>
      <c r="E51" s="38"/>
      <c r="F51" s="27">
        <v>3095</v>
      </c>
      <c r="G51" s="18">
        <f t="shared" si="0"/>
        <v>2630.75</v>
      </c>
      <c r="H51" s="18">
        <f t="shared" si="1"/>
        <v>2476</v>
      </c>
      <c r="I51" s="18">
        <f t="shared" si="2"/>
        <v>2383.15</v>
      </c>
      <c r="J51" s="18">
        <f t="shared" si="3"/>
        <v>2259.35</v>
      </c>
      <c r="K51" s="18">
        <f t="shared" si="4"/>
        <v>2166.5</v>
      </c>
      <c r="L51" s="18">
        <f t="shared" si="5"/>
        <v>2073.65</v>
      </c>
      <c r="M51" s="24">
        <f t="shared" si="6"/>
        <v>2011.75</v>
      </c>
      <c r="N51" s="17"/>
      <c r="O51" s="17"/>
      <c r="P51" s="17"/>
    </row>
    <row r="52" spans="1:44" ht="85.9" customHeight="1">
      <c r="A52" s="26" t="s">
        <v>116</v>
      </c>
      <c r="B52" s="42" t="s">
        <v>377</v>
      </c>
      <c r="C52" s="23" t="s">
        <v>117</v>
      </c>
      <c r="D52" s="167"/>
      <c r="E52" s="38"/>
      <c r="F52" s="27">
        <v>3095</v>
      </c>
      <c r="G52" s="18">
        <f t="shared" si="0"/>
        <v>2630.75</v>
      </c>
      <c r="H52" s="18">
        <f t="shared" si="1"/>
        <v>2476</v>
      </c>
      <c r="I52" s="18">
        <f t="shared" si="2"/>
        <v>2383.15</v>
      </c>
      <c r="J52" s="18">
        <f t="shared" si="3"/>
        <v>2259.35</v>
      </c>
      <c r="K52" s="18">
        <f t="shared" si="4"/>
        <v>2166.5</v>
      </c>
      <c r="L52" s="18">
        <f t="shared" si="5"/>
        <v>2073.65</v>
      </c>
      <c r="M52" s="24">
        <f t="shared" si="6"/>
        <v>2011.75</v>
      </c>
      <c r="N52" s="17"/>
      <c r="O52" s="17"/>
      <c r="P52" s="17"/>
    </row>
    <row r="53" spans="1:44" ht="85.9" customHeight="1">
      <c r="A53" s="26" t="s">
        <v>118</v>
      </c>
      <c r="B53" s="47" t="s">
        <v>378</v>
      </c>
      <c r="C53" s="46" t="s">
        <v>649</v>
      </c>
      <c r="D53" s="167"/>
      <c r="E53" s="38"/>
      <c r="F53" s="27">
        <v>3370</v>
      </c>
      <c r="G53" s="18">
        <f t="shared" si="0"/>
        <v>2864.5</v>
      </c>
      <c r="H53" s="18">
        <f t="shared" si="1"/>
        <v>2696</v>
      </c>
      <c r="I53" s="18">
        <f t="shared" si="2"/>
        <v>2594.9</v>
      </c>
      <c r="J53" s="18">
        <f t="shared" si="3"/>
        <v>2460.1</v>
      </c>
      <c r="K53" s="18">
        <f t="shared" si="4"/>
        <v>2359</v>
      </c>
      <c r="L53" s="18">
        <f t="shared" si="5"/>
        <v>2257.9</v>
      </c>
      <c r="M53" s="24">
        <f t="shared" si="6"/>
        <v>2190.5</v>
      </c>
      <c r="N53" s="17"/>
      <c r="O53" s="17"/>
      <c r="P53" s="17"/>
    </row>
    <row r="54" spans="1:44" ht="85.9" customHeight="1">
      <c r="A54" s="26" t="s">
        <v>119</v>
      </c>
      <c r="B54" s="47" t="s">
        <v>379</v>
      </c>
      <c r="C54" s="46" t="s">
        <v>650</v>
      </c>
      <c r="D54" s="167"/>
      <c r="E54" s="38"/>
      <c r="F54" s="27">
        <v>3370</v>
      </c>
      <c r="G54" s="18">
        <f t="shared" si="0"/>
        <v>2864.5</v>
      </c>
      <c r="H54" s="18">
        <f t="shared" si="1"/>
        <v>2696</v>
      </c>
      <c r="I54" s="18">
        <f t="shared" si="2"/>
        <v>2594.9</v>
      </c>
      <c r="J54" s="18">
        <f t="shared" si="3"/>
        <v>2460.1</v>
      </c>
      <c r="K54" s="18">
        <f t="shared" si="4"/>
        <v>2359</v>
      </c>
      <c r="L54" s="18">
        <f t="shared" si="5"/>
        <v>2257.9</v>
      </c>
      <c r="M54" s="24">
        <f t="shared" si="6"/>
        <v>2190.5</v>
      </c>
      <c r="N54" s="17"/>
      <c r="O54" s="17"/>
      <c r="P54" s="17"/>
    </row>
    <row r="55" spans="1:44" ht="84.6" customHeight="1">
      <c r="A55" s="26" t="s">
        <v>120</v>
      </c>
      <c r="B55" s="42" t="s">
        <v>380</v>
      </c>
      <c r="C55" s="23" t="s">
        <v>651</v>
      </c>
      <c r="D55" s="167"/>
      <c r="E55" s="38"/>
      <c r="F55" s="27">
        <v>3370</v>
      </c>
      <c r="G55" s="18">
        <f t="shared" si="0"/>
        <v>2864.5</v>
      </c>
      <c r="H55" s="18">
        <f t="shared" si="1"/>
        <v>2696</v>
      </c>
      <c r="I55" s="18">
        <f t="shared" si="2"/>
        <v>2594.9</v>
      </c>
      <c r="J55" s="18">
        <f t="shared" si="3"/>
        <v>2460.1</v>
      </c>
      <c r="K55" s="18">
        <f t="shared" si="4"/>
        <v>2359</v>
      </c>
      <c r="L55" s="18">
        <f t="shared" si="5"/>
        <v>2257.9</v>
      </c>
      <c r="M55" s="24">
        <f t="shared" si="6"/>
        <v>2190.5</v>
      </c>
      <c r="N55" s="17"/>
      <c r="O55" s="17"/>
      <c r="P55" s="17"/>
    </row>
    <row r="56" spans="1:44" ht="84.6" customHeight="1">
      <c r="A56" s="26" t="s">
        <v>121</v>
      </c>
      <c r="B56" s="42" t="s">
        <v>381</v>
      </c>
      <c r="C56" s="23" t="s">
        <v>652</v>
      </c>
      <c r="D56" s="167"/>
      <c r="E56" s="38"/>
      <c r="F56" s="27">
        <v>3370</v>
      </c>
      <c r="G56" s="18">
        <f t="shared" si="0"/>
        <v>2864.5</v>
      </c>
      <c r="H56" s="18">
        <f t="shared" si="1"/>
        <v>2696</v>
      </c>
      <c r="I56" s="18">
        <f t="shared" si="2"/>
        <v>2594.9</v>
      </c>
      <c r="J56" s="18">
        <f t="shared" si="3"/>
        <v>2460.1</v>
      </c>
      <c r="K56" s="18">
        <f t="shared" si="4"/>
        <v>2359</v>
      </c>
      <c r="L56" s="18">
        <f t="shared" si="5"/>
        <v>2257.9</v>
      </c>
      <c r="M56" s="24">
        <f t="shared" si="6"/>
        <v>2190.5</v>
      </c>
      <c r="N56" s="17"/>
      <c r="O56" s="17"/>
      <c r="P56" s="17"/>
    </row>
    <row r="57" spans="1:44" ht="85.9" customHeight="1">
      <c r="A57" s="26" t="s">
        <v>122</v>
      </c>
      <c r="B57" s="42" t="s">
        <v>382</v>
      </c>
      <c r="C57" s="23" t="s">
        <v>123</v>
      </c>
      <c r="D57" s="167"/>
      <c r="E57" s="38"/>
      <c r="F57" s="27">
        <v>3095</v>
      </c>
      <c r="G57" s="18">
        <f t="shared" si="0"/>
        <v>2630.75</v>
      </c>
      <c r="H57" s="18">
        <f t="shared" si="1"/>
        <v>2476</v>
      </c>
      <c r="I57" s="18">
        <f t="shared" si="2"/>
        <v>2383.15</v>
      </c>
      <c r="J57" s="18">
        <f t="shared" si="3"/>
        <v>2259.35</v>
      </c>
      <c r="K57" s="18">
        <f t="shared" si="4"/>
        <v>2166.5</v>
      </c>
      <c r="L57" s="18">
        <f t="shared" si="5"/>
        <v>2073.65</v>
      </c>
      <c r="M57" s="24">
        <f t="shared" si="6"/>
        <v>2011.75</v>
      </c>
      <c r="N57" s="17"/>
      <c r="O57" s="17"/>
      <c r="P57" s="17"/>
    </row>
    <row r="58" spans="1:44" ht="85.9" customHeight="1">
      <c r="A58" s="26" t="s">
        <v>124</v>
      </c>
      <c r="B58" s="42" t="s">
        <v>383</v>
      </c>
      <c r="C58" s="23" t="s">
        <v>125</v>
      </c>
      <c r="D58" s="167"/>
      <c r="E58" s="38"/>
      <c r="F58" s="27">
        <v>3095</v>
      </c>
      <c r="G58" s="18">
        <f t="shared" si="0"/>
        <v>2630.75</v>
      </c>
      <c r="H58" s="18">
        <f t="shared" si="1"/>
        <v>2476</v>
      </c>
      <c r="I58" s="18">
        <f t="shared" si="2"/>
        <v>2383.15</v>
      </c>
      <c r="J58" s="18">
        <f t="shared" si="3"/>
        <v>2259.35</v>
      </c>
      <c r="K58" s="18">
        <f t="shared" si="4"/>
        <v>2166.5</v>
      </c>
      <c r="L58" s="18">
        <f t="shared" si="5"/>
        <v>2073.65</v>
      </c>
      <c r="M58" s="24">
        <f t="shared" si="6"/>
        <v>2011.75</v>
      </c>
      <c r="N58" s="17"/>
      <c r="O58" s="17"/>
      <c r="P58" s="17"/>
    </row>
    <row r="59" spans="1:44" ht="85.9" customHeight="1">
      <c r="A59" s="26" t="s">
        <v>126</v>
      </c>
      <c r="B59" s="47" t="s">
        <v>384</v>
      </c>
      <c r="C59" s="46" t="s">
        <v>653</v>
      </c>
      <c r="D59" s="167"/>
      <c r="E59" s="38"/>
      <c r="F59" s="27">
        <v>3370</v>
      </c>
      <c r="G59" s="18">
        <f t="shared" si="0"/>
        <v>2864.5</v>
      </c>
      <c r="H59" s="18">
        <f t="shared" si="1"/>
        <v>2696</v>
      </c>
      <c r="I59" s="18">
        <f t="shared" si="2"/>
        <v>2594.9</v>
      </c>
      <c r="J59" s="18">
        <f t="shared" si="3"/>
        <v>2460.1</v>
      </c>
      <c r="K59" s="18">
        <f t="shared" si="4"/>
        <v>2359</v>
      </c>
      <c r="L59" s="18">
        <f t="shared" si="5"/>
        <v>2257.9</v>
      </c>
      <c r="M59" s="24">
        <f t="shared" si="6"/>
        <v>2190.5</v>
      </c>
      <c r="N59" s="17"/>
      <c r="O59" s="17"/>
      <c r="P59" s="17"/>
    </row>
    <row r="60" spans="1:44" ht="85.9" customHeight="1">
      <c r="A60" s="26" t="s">
        <v>127</v>
      </c>
      <c r="B60" s="47" t="s">
        <v>385</v>
      </c>
      <c r="C60" s="46" t="s">
        <v>654</v>
      </c>
      <c r="D60" s="167"/>
      <c r="E60" s="38"/>
      <c r="F60" s="27">
        <v>3370</v>
      </c>
      <c r="G60" s="18">
        <f t="shared" si="0"/>
        <v>2864.5</v>
      </c>
      <c r="H60" s="18">
        <f t="shared" si="1"/>
        <v>2696</v>
      </c>
      <c r="I60" s="18">
        <f t="shared" si="2"/>
        <v>2594.9</v>
      </c>
      <c r="J60" s="18">
        <f t="shared" si="3"/>
        <v>2460.1</v>
      </c>
      <c r="K60" s="18">
        <f t="shared" si="4"/>
        <v>2359</v>
      </c>
      <c r="L60" s="18">
        <f t="shared" si="5"/>
        <v>2257.9</v>
      </c>
      <c r="M60" s="24">
        <f t="shared" si="6"/>
        <v>2190.5</v>
      </c>
      <c r="N60" s="17"/>
      <c r="O60" s="17"/>
      <c r="P60" s="17"/>
    </row>
    <row r="61" spans="1:44" s="1" customFormat="1" ht="85.9" customHeight="1">
      <c r="A61" s="26" t="s">
        <v>549</v>
      </c>
      <c r="B61" s="47" t="s">
        <v>551</v>
      </c>
      <c r="C61" s="48" t="s">
        <v>553</v>
      </c>
      <c r="D61" s="167"/>
      <c r="E61" s="38"/>
      <c r="F61" s="27">
        <v>3095</v>
      </c>
      <c r="G61" s="18">
        <f t="shared" si="0"/>
        <v>2630.75</v>
      </c>
      <c r="H61" s="18">
        <f t="shared" si="1"/>
        <v>2476</v>
      </c>
      <c r="I61" s="18">
        <f t="shared" si="2"/>
        <v>2383.15</v>
      </c>
      <c r="J61" s="18">
        <f t="shared" si="3"/>
        <v>2259.35</v>
      </c>
      <c r="K61" s="18">
        <f t="shared" si="4"/>
        <v>2166.5</v>
      </c>
      <c r="L61" s="18">
        <f t="shared" si="5"/>
        <v>2073.65</v>
      </c>
      <c r="M61" s="24">
        <f t="shared" si="6"/>
        <v>2011.75</v>
      </c>
      <c r="N61" s="31"/>
      <c r="O61" s="31"/>
      <c r="P61" s="31"/>
      <c r="Q61"/>
      <c r="R61"/>
      <c r="S61"/>
      <c r="T61"/>
      <c r="U61"/>
      <c r="V61"/>
      <c r="W61"/>
      <c r="X61"/>
      <c r="Y61"/>
      <c r="Z61"/>
      <c r="AA61"/>
      <c r="AB61"/>
      <c r="AC61"/>
      <c r="AD61"/>
      <c r="AE61"/>
      <c r="AF61"/>
      <c r="AG61"/>
      <c r="AH61"/>
      <c r="AI61"/>
      <c r="AJ61"/>
      <c r="AK61"/>
      <c r="AL61"/>
      <c r="AM61"/>
      <c r="AN61"/>
      <c r="AO61"/>
      <c r="AP61"/>
      <c r="AQ61"/>
      <c r="AR61"/>
    </row>
    <row r="62" spans="1:44" s="1" customFormat="1" ht="85.9" customHeight="1">
      <c r="A62" s="26" t="s">
        <v>550</v>
      </c>
      <c r="B62" s="47" t="s">
        <v>552</v>
      </c>
      <c r="C62" s="48" t="s">
        <v>655</v>
      </c>
      <c r="D62" s="168"/>
      <c r="E62" s="38"/>
      <c r="F62" s="27">
        <v>3360</v>
      </c>
      <c r="G62" s="18">
        <f t="shared" si="0"/>
        <v>2856</v>
      </c>
      <c r="H62" s="18">
        <f t="shared" si="1"/>
        <v>2688</v>
      </c>
      <c r="I62" s="18">
        <f t="shared" si="2"/>
        <v>2587.2000000000003</v>
      </c>
      <c r="J62" s="18">
        <f t="shared" si="3"/>
        <v>2452.7999999999997</v>
      </c>
      <c r="K62" s="18">
        <f t="shared" si="4"/>
        <v>2352</v>
      </c>
      <c r="L62" s="18">
        <f t="shared" si="5"/>
        <v>2251.2000000000003</v>
      </c>
      <c r="M62" s="24">
        <f t="shared" si="6"/>
        <v>2184</v>
      </c>
      <c r="N62" s="31"/>
      <c r="O62" s="31"/>
      <c r="P62" s="31"/>
      <c r="Q62"/>
      <c r="R62"/>
      <c r="S62"/>
      <c r="T62"/>
      <c r="U62"/>
      <c r="V62"/>
      <c r="W62"/>
      <c r="X62"/>
      <c r="Y62"/>
      <c r="Z62"/>
      <c r="AA62"/>
      <c r="AB62"/>
      <c r="AC62"/>
      <c r="AD62"/>
      <c r="AE62"/>
      <c r="AF62"/>
      <c r="AG62"/>
      <c r="AH62"/>
      <c r="AI62"/>
      <c r="AJ62"/>
      <c r="AK62"/>
      <c r="AL62"/>
      <c r="AM62"/>
      <c r="AN62"/>
      <c r="AO62"/>
      <c r="AP62"/>
      <c r="AQ62"/>
      <c r="AR62"/>
    </row>
    <row r="63" spans="1:44" s="1" customFormat="1" ht="108" customHeight="1">
      <c r="A63" s="16" t="s">
        <v>465</v>
      </c>
      <c r="B63" s="47" t="s">
        <v>466</v>
      </c>
      <c r="C63" s="48" t="s">
        <v>768</v>
      </c>
      <c r="D63" s="166" t="s">
        <v>734</v>
      </c>
      <c r="E63" s="38"/>
      <c r="F63" s="27">
        <v>3320</v>
      </c>
      <c r="G63" s="18">
        <f t="shared" si="0"/>
        <v>2822</v>
      </c>
      <c r="H63" s="18">
        <f t="shared" si="1"/>
        <v>2656</v>
      </c>
      <c r="I63" s="18">
        <f t="shared" si="2"/>
        <v>2556.4</v>
      </c>
      <c r="J63" s="18">
        <f t="shared" si="3"/>
        <v>2423.6</v>
      </c>
      <c r="K63" s="18">
        <f t="shared" si="4"/>
        <v>2324</v>
      </c>
      <c r="L63" s="18">
        <f t="shared" si="5"/>
        <v>2224.4</v>
      </c>
      <c r="M63" s="24">
        <f t="shared" si="6"/>
        <v>2158</v>
      </c>
      <c r="N63" s="17"/>
      <c r="O63" s="17"/>
      <c r="P63" s="17"/>
      <c r="Q63"/>
      <c r="R63"/>
      <c r="S63"/>
      <c r="T63"/>
      <c r="U63"/>
      <c r="V63"/>
      <c r="W63"/>
      <c r="X63"/>
      <c r="Y63"/>
      <c r="Z63"/>
      <c r="AA63"/>
      <c r="AB63"/>
      <c r="AC63"/>
      <c r="AD63"/>
      <c r="AE63"/>
      <c r="AF63"/>
      <c r="AG63"/>
      <c r="AH63"/>
      <c r="AI63"/>
      <c r="AJ63"/>
      <c r="AK63"/>
      <c r="AL63"/>
      <c r="AM63"/>
      <c r="AN63"/>
      <c r="AO63"/>
      <c r="AP63"/>
      <c r="AQ63"/>
      <c r="AR63"/>
    </row>
    <row r="64" spans="1:44" s="1" customFormat="1" ht="108" customHeight="1">
      <c r="A64" s="16" t="s">
        <v>467</v>
      </c>
      <c r="B64" s="47" t="s">
        <v>468</v>
      </c>
      <c r="C64" s="48" t="s">
        <v>767</v>
      </c>
      <c r="D64" s="167"/>
      <c r="E64" s="38"/>
      <c r="F64" s="27">
        <v>3320</v>
      </c>
      <c r="G64" s="18">
        <f t="shared" si="0"/>
        <v>2822</v>
      </c>
      <c r="H64" s="18">
        <f t="shared" si="1"/>
        <v>2656</v>
      </c>
      <c r="I64" s="18">
        <f t="shared" si="2"/>
        <v>2556.4</v>
      </c>
      <c r="J64" s="18">
        <f t="shared" si="3"/>
        <v>2423.6</v>
      </c>
      <c r="K64" s="18">
        <f t="shared" si="4"/>
        <v>2324</v>
      </c>
      <c r="L64" s="18">
        <f t="shared" si="5"/>
        <v>2224.4</v>
      </c>
      <c r="M64" s="24">
        <f t="shared" si="6"/>
        <v>2158</v>
      </c>
      <c r="N64" s="17"/>
      <c r="O64" s="17"/>
      <c r="P64" s="17"/>
      <c r="Q64"/>
      <c r="R64"/>
      <c r="S64"/>
      <c r="T64"/>
      <c r="U64"/>
      <c r="V64"/>
      <c r="W64"/>
      <c r="X64"/>
      <c r="Y64"/>
      <c r="Z64"/>
      <c r="AA64"/>
      <c r="AB64"/>
      <c r="AC64"/>
      <c r="AD64"/>
      <c r="AE64"/>
      <c r="AF64"/>
      <c r="AG64"/>
      <c r="AH64"/>
      <c r="AI64"/>
      <c r="AJ64"/>
      <c r="AK64"/>
      <c r="AL64"/>
      <c r="AM64"/>
      <c r="AN64"/>
      <c r="AO64"/>
      <c r="AP64"/>
      <c r="AQ64"/>
      <c r="AR64"/>
    </row>
    <row r="65" spans="1:44" s="1" customFormat="1" ht="105" customHeight="1">
      <c r="A65" s="16" t="s">
        <v>469</v>
      </c>
      <c r="B65" s="47" t="s">
        <v>470</v>
      </c>
      <c r="C65" s="48" t="s">
        <v>766</v>
      </c>
      <c r="D65" s="167"/>
      <c r="E65" s="38"/>
      <c r="F65" s="27">
        <v>3545</v>
      </c>
      <c r="G65" s="18">
        <f t="shared" si="0"/>
        <v>3013.25</v>
      </c>
      <c r="H65" s="18">
        <f t="shared" si="1"/>
        <v>2836</v>
      </c>
      <c r="I65" s="18">
        <f t="shared" si="2"/>
        <v>2729.65</v>
      </c>
      <c r="J65" s="18">
        <f t="shared" si="3"/>
        <v>2587.85</v>
      </c>
      <c r="K65" s="18">
        <f t="shared" si="4"/>
        <v>2481.5</v>
      </c>
      <c r="L65" s="18">
        <f t="shared" si="5"/>
        <v>2375.15</v>
      </c>
      <c r="M65" s="24">
        <f t="shared" si="6"/>
        <v>2304.25</v>
      </c>
      <c r="N65" s="17"/>
      <c r="O65" s="17"/>
      <c r="P65" s="17"/>
      <c r="Q65"/>
      <c r="R65"/>
      <c r="S65"/>
      <c r="T65"/>
      <c r="U65"/>
      <c r="V65"/>
      <c r="W65"/>
      <c r="X65"/>
      <c r="Y65"/>
      <c r="Z65"/>
      <c r="AA65"/>
      <c r="AB65"/>
      <c r="AC65"/>
      <c r="AD65"/>
      <c r="AE65"/>
      <c r="AF65"/>
      <c r="AG65"/>
      <c r="AH65"/>
      <c r="AI65"/>
      <c r="AJ65"/>
      <c r="AK65"/>
      <c r="AL65"/>
      <c r="AM65"/>
      <c r="AN65"/>
      <c r="AO65"/>
      <c r="AP65"/>
      <c r="AQ65"/>
      <c r="AR65"/>
    </row>
    <row r="66" spans="1:44" s="1" customFormat="1" ht="105" customHeight="1">
      <c r="A66" s="16" t="s">
        <v>471</v>
      </c>
      <c r="B66" s="47" t="s">
        <v>472</v>
      </c>
      <c r="C66" s="48" t="s">
        <v>765</v>
      </c>
      <c r="D66" s="167"/>
      <c r="E66" s="38"/>
      <c r="F66" s="27">
        <v>3545</v>
      </c>
      <c r="G66" s="18">
        <f t="shared" si="0"/>
        <v>3013.25</v>
      </c>
      <c r="H66" s="18">
        <f t="shared" si="1"/>
        <v>2836</v>
      </c>
      <c r="I66" s="18">
        <f t="shared" si="2"/>
        <v>2729.65</v>
      </c>
      <c r="J66" s="18">
        <f t="shared" si="3"/>
        <v>2587.85</v>
      </c>
      <c r="K66" s="18">
        <f t="shared" si="4"/>
        <v>2481.5</v>
      </c>
      <c r="L66" s="18">
        <f t="shared" si="5"/>
        <v>2375.15</v>
      </c>
      <c r="M66" s="24">
        <f t="shared" si="6"/>
        <v>2304.25</v>
      </c>
      <c r="N66" s="17"/>
      <c r="O66" s="17"/>
      <c r="P66" s="17"/>
      <c r="Q66"/>
      <c r="R66"/>
      <c r="S66"/>
      <c r="T66"/>
      <c r="U66"/>
      <c r="V66"/>
      <c r="W66"/>
      <c r="X66"/>
      <c r="Y66"/>
      <c r="Z66"/>
      <c r="AA66"/>
      <c r="AB66"/>
      <c r="AC66"/>
      <c r="AD66"/>
      <c r="AE66"/>
      <c r="AF66"/>
      <c r="AG66"/>
      <c r="AH66"/>
      <c r="AI66"/>
      <c r="AJ66"/>
      <c r="AK66"/>
      <c r="AL66"/>
      <c r="AM66"/>
      <c r="AN66"/>
      <c r="AO66"/>
      <c r="AP66"/>
      <c r="AQ66"/>
      <c r="AR66"/>
    </row>
    <row r="67" spans="1:44" s="1" customFormat="1" ht="105" customHeight="1">
      <c r="A67" s="16" t="s">
        <v>730</v>
      </c>
      <c r="B67" s="47" t="s">
        <v>732</v>
      </c>
      <c r="C67" s="48" t="s">
        <v>764</v>
      </c>
      <c r="D67" s="167"/>
      <c r="E67" s="109"/>
      <c r="F67" s="27">
        <v>3542</v>
      </c>
      <c r="G67" s="18">
        <f t="shared" si="0"/>
        <v>3010.7</v>
      </c>
      <c r="H67" s="18">
        <f t="shared" si="1"/>
        <v>2833.6000000000004</v>
      </c>
      <c r="I67" s="18">
        <f t="shared" si="2"/>
        <v>2727.34</v>
      </c>
      <c r="J67" s="18">
        <f t="shared" si="3"/>
        <v>2585.66</v>
      </c>
      <c r="K67" s="18">
        <f t="shared" si="4"/>
        <v>2479.3999999999996</v>
      </c>
      <c r="L67" s="18">
        <f t="shared" si="5"/>
        <v>2373.1400000000003</v>
      </c>
      <c r="M67" s="24">
        <f t="shared" si="6"/>
        <v>2302.3000000000002</v>
      </c>
      <c r="N67" s="17"/>
      <c r="O67" s="17"/>
      <c r="P67" s="17"/>
      <c r="Q67"/>
      <c r="R67"/>
      <c r="S67"/>
      <c r="T67"/>
      <c r="U67"/>
      <c r="V67"/>
      <c r="W67"/>
      <c r="X67"/>
      <c r="Y67"/>
      <c r="Z67"/>
      <c r="AA67"/>
      <c r="AB67"/>
      <c r="AC67"/>
      <c r="AD67"/>
      <c r="AE67"/>
      <c r="AF67"/>
      <c r="AG67"/>
      <c r="AH67"/>
      <c r="AI67"/>
      <c r="AJ67"/>
      <c r="AK67"/>
      <c r="AL67"/>
      <c r="AM67"/>
      <c r="AN67"/>
      <c r="AO67"/>
      <c r="AP67"/>
      <c r="AQ67"/>
      <c r="AR67"/>
    </row>
    <row r="68" spans="1:44" s="1" customFormat="1" ht="105" customHeight="1">
      <c r="A68" s="16" t="s">
        <v>731</v>
      </c>
      <c r="B68" s="47" t="s">
        <v>733</v>
      </c>
      <c r="C68" s="48" t="s">
        <v>763</v>
      </c>
      <c r="D68" s="168"/>
      <c r="E68" s="109"/>
      <c r="F68" s="27">
        <v>3542</v>
      </c>
      <c r="G68" s="18">
        <f t="shared" si="0"/>
        <v>3010.7</v>
      </c>
      <c r="H68" s="18">
        <f t="shared" si="1"/>
        <v>2833.6000000000004</v>
      </c>
      <c r="I68" s="18">
        <f t="shared" si="2"/>
        <v>2727.34</v>
      </c>
      <c r="J68" s="18">
        <f t="shared" si="3"/>
        <v>2585.66</v>
      </c>
      <c r="K68" s="18">
        <f t="shared" si="4"/>
        <v>2479.3999999999996</v>
      </c>
      <c r="L68" s="18">
        <f t="shared" si="5"/>
        <v>2373.1400000000003</v>
      </c>
      <c r="M68" s="24">
        <f t="shared" si="6"/>
        <v>2302.3000000000002</v>
      </c>
      <c r="N68" s="17"/>
      <c r="O68" s="17"/>
      <c r="P68" s="17"/>
      <c r="Q68"/>
      <c r="R68"/>
      <c r="S68"/>
      <c r="T68"/>
      <c r="U68"/>
      <c r="V68"/>
      <c r="W68"/>
      <c r="X68"/>
      <c r="Y68"/>
      <c r="Z68"/>
      <c r="AA68"/>
      <c r="AB68"/>
      <c r="AC68"/>
      <c r="AD68"/>
      <c r="AE68"/>
      <c r="AF68"/>
      <c r="AG68"/>
      <c r="AH68"/>
      <c r="AI68"/>
      <c r="AJ68"/>
      <c r="AK68"/>
      <c r="AL68"/>
      <c r="AM68"/>
      <c r="AN68"/>
      <c r="AO68"/>
      <c r="AP68"/>
      <c r="AQ68"/>
      <c r="AR68"/>
    </row>
    <row r="69" spans="1:44" s="1" customFormat="1" ht="129.75" customHeight="1">
      <c r="A69" s="16" t="s">
        <v>694</v>
      </c>
      <c r="B69" s="47" t="s">
        <v>695</v>
      </c>
      <c r="C69" s="48" t="s">
        <v>693</v>
      </c>
      <c r="D69" s="175" t="s">
        <v>738</v>
      </c>
      <c r="E69" s="102"/>
      <c r="F69" s="27">
        <v>4160</v>
      </c>
      <c r="G69" s="18">
        <f t="shared" si="0"/>
        <v>3536</v>
      </c>
      <c r="H69" s="18">
        <f t="shared" si="1"/>
        <v>3328</v>
      </c>
      <c r="I69" s="18">
        <f t="shared" si="2"/>
        <v>3203.2000000000003</v>
      </c>
      <c r="J69" s="18">
        <f t="shared" si="3"/>
        <v>3036.7999999999997</v>
      </c>
      <c r="K69" s="18">
        <f t="shared" si="4"/>
        <v>2912</v>
      </c>
      <c r="L69" s="18">
        <f t="shared" si="5"/>
        <v>2787.2000000000003</v>
      </c>
      <c r="M69" s="24">
        <f t="shared" si="6"/>
        <v>2704</v>
      </c>
      <c r="N69" s="17"/>
      <c r="O69" s="17"/>
      <c r="P69" s="17"/>
      <c r="Q69"/>
      <c r="R69"/>
      <c r="S69"/>
      <c r="T69"/>
      <c r="U69"/>
      <c r="V69"/>
      <c r="W69"/>
      <c r="X69"/>
      <c r="Y69"/>
      <c r="Z69"/>
      <c r="AA69"/>
      <c r="AB69"/>
      <c r="AC69"/>
      <c r="AD69"/>
      <c r="AE69"/>
      <c r="AF69"/>
      <c r="AG69"/>
      <c r="AH69"/>
      <c r="AI69"/>
      <c r="AJ69"/>
      <c r="AK69"/>
      <c r="AL69"/>
      <c r="AM69"/>
      <c r="AN69"/>
      <c r="AO69"/>
      <c r="AP69"/>
      <c r="AQ69"/>
      <c r="AR69"/>
    </row>
    <row r="70" spans="1:44" s="1" customFormat="1" ht="129.75" customHeight="1">
      <c r="A70" s="26" t="s">
        <v>275</v>
      </c>
      <c r="B70" s="42" t="s">
        <v>386</v>
      </c>
      <c r="C70" s="23" t="s">
        <v>656</v>
      </c>
      <c r="D70" s="176"/>
      <c r="E70" s="52"/>
      <c r="F70" s="27">
        <v>4160</v>
      </c>
      <c r="G70" s="18">
        <f t="shared" ref="G70:G76" si="7">F70*0.85</f>
        <v>3536</v>
      </c>
      <c r="H70" s="18">
        <f t="shared" ref="H70:H76" si="8">F70*0.8</f>
        <v>3328</v>
      </c>
      <c r="I70" s="18">
        <f t="shared" ref="I70:I76" si="9">F70*0.77</f>
        <v>3203.2000000000003</v>
      </c>
      <c r="J70" s="18">
        <f t="shared" ref="J70:J76" si="10">F70*0.73</f>
        <v>3036.7999999999997</v>
      </c>
      <c r="K70" s="18">
        <f t="shared" ref="K70:K76" si="11">F70*0.7</f>
        <v>2912</v>
      </c>
      <c r="L70" s="18">
        <f t="shared" ref="L70:L76" si="12">F70*0.67</f>
        <v>2787.2000000000003</v>
      </c>
      <c r="M70" s="24">
        <f t="shared" ref="M70:M76" si="13">F70*0.65</f>
        <v>2704</v>
      </c>
      <c r="N70" s="17"/>
      <c r="O70" s="17"/>
      <c r="P70" s="17"/>
      <c r="Q70"/>
      <c r="R70"/>
      <c r="S70"/>
      <c r="T70"/>
      <c r="U70"/>
      <c r="V70"/>
      <c r="W70"/>
      <c r="X70"/>
      <c r="Y70"/>
      <c r="Z70"/>
      <c r="AA70"/>
      <c r="AB70"/>
      <c r="AC70"/>
      <c r="AD70"/>
      <c r="AE70"/>
      <c r="AF70"/>
      <c r="AG70"/>
      <c r="AH70"/>
      <c r="AI70"/>
      <c r="AJ70"/>
      <c r="AK70"/>
      <c r="AL70"/>
      <c r="AM70"/>
      <c r="AN70"/>
      <c r="AO70"/>
      <c r="AP70"/>
      <c r="AQ70"/>
      <c r="AR70"/>
    </row>
    <row r="71" spans="1:44" ht="84.6" customHeight="1">
      <c r="A71" s="26" t="s">
        <v>216</v>
      </c>
      <c r="B71" s="42" t="s">
        <v>387</v>
      </c>
      <c r="C71" s="23" t="s">
        <v>217</v>
      </c>
      <c r="D71" s="17"/>
      <c r="E71" s="29"/>
      <c r="F71" s="27">
        <v>2940</v>
      </c>
      <c r="G71" s="18">
        <f t="shared" si="7"/>
        <v>2499</v>
      </c>
      <c r="H71" s="18">
        <f t="shared" si="8"/>
        <v>2352</v>
      </c>
      <c r="I71" s="18">
        <f t="shared" si="9"/>
        <v>2263.8000000000002</v>
      </c>
      <c r="J71" s="18">
        <f t="shared" si="10"/>
        <v>2146.1999999999998</v>
      </c>
      <c r="K71" s="18">
        <f t="shared" si="11"/>
        <v>2058</v>
      </c>
      <c r="L71" s="18">
        <f t="shared" si="12"/>
        <v>1969.8000000000002</v>
      </c>
      <c r="M71" s="24">
        <f t="shared" si="13"/>
        <v>1911</v>
      </c>
      <c r="N71" s="17"/>
      <c r="O71" s="17"/>
      <c r="P71" s="17"/>
    </row>
    <row r="72" spans="1:44" ht="84.6" customHeight="1">
      <c r="A72" s="26" t="s">
        <v>218</v>
      </c>
      <c r="B72" s="42" t="s">
        <v>388</v>
      </c>
      <c r="C72" s="23" t="s">
        <v>219</v>
      </c>
      <c r="D72" s="17"/>
      <c r="E72" s="29"/>
      <c r="F72" s="27">
        <v>2940</v>
      </c>
      <c r="G72" s="18">
        <f t="shared" si="7"/>
        <v>2499</v>
      </c>
      <c r="H72" s="18">
        <f t="shared" si="8"/>
        <v>2352</v>
      </c>
      <c r="I72" s="18">
        <f t="shared" si="9"/>
        <v>2263.8000000000002</v>
      </c>
      <c r="J72" s="18">
        <f t="shared" si="10"/>
        <v>2146.1999999999998</v>
      </c>
      <c r="K72" s="18">
        <f t="shared" si="11"/>
        <v>2058</v>
      </c>
      <c r="L72" s="18">
        <f t="shared" si="12"/>
        <v>1969.8000000000002</v>
      </c>
      <c r="M72" s="24">
        <f t="shared" si="13"/>
        <v>1911</v>
      </c>
      <c r="N72" s="17"/>
      <c r="O72" s="17"/>
      <c r="P72" s="17"/>
    </row>
    <row r="73" spans="1:44" ht="85.9" customHeight="1">
      <c r="A73" s="26" t="s">
        <v>690</v>
      </c>
      <c r="B73" s="42" t="s">
        <v>389</v>
      </c>
      <c r="C73" s="32" t="s">
        <v>657</v>
      </c>
      <c r="D73" s="169" t="s">
        <v>256</v>
      </c>
      <c r="E73" s="38"/>
      <c r="F73" s="27">
        <v>4660</v>
      </c>
      <c r="G73" s="18">
        <f t="shared" si="7"/>
        <v>3961</v>
      </c>
      <c r="H73" s="18">
        <f t="shared" si="8"/>
        <v>3728</v>
      </c>
      <c r="I73" s="18">
        <f t="shared" si="9"/>
        <v>3588.2000000000003</v>
      </c>
      <c r="J73" s="18">
        <f t="shared" si="10"/>
        <v>3401.7999999999997</v>
      </c>
      <c r="K73" s="18">
        <f t="shared" si="11"/>
        <v>3262</v>
      </c>
      <c r="L73" s="18">
        <f t="shared" si="12"/>
        <v>3122.2000000000003</v>
      </c>
      <c r="M73" s="24">
        <f t="shared" si="13"/>
        <v>3029</v>
      </c>
      <c r="N73" s="17"/>
      <c r="O73" s="17"/>
      <c r="P73" s="17"/>
    </row>
    <row r="74" spans="1:44" ht="85.9" customHeight="1">
      <c r="A74" s="19" t="s">
        <v>691</v>
      </c>
      <c r="B74" s="42" t="s">
        <v>390</v>
      </c>
      <c r="C74" s="95" t="s">
        <v>658</v>
      </c>
      <c r="D74" s="170"/>
      <c r="E74" s="38"/>
      <c r="F74" s="27">
        <v>4660</v>
      </c>
      <c r="G74" s="18">
        <f t="shared" si="7"/>
        <v>3961</v>
      </c>
      <c r="H74" s="18">
        <f t="shared" si="8"/>
        <v>3728</v>
      </c>
      <c r="I74" s="18">
        <f t="shared" si="9"/>
        <v>3588.2000000000003</v>
      </c>
      <c r="J74" s="18">
        <f t="shared" si="10"/>
        <v>3401.7999999999997</v>
      </c>
      <c r="K74" s="18">
        <f t="shared" si="11"/>
        <v>3262</v>
      </c>
      <c r="L74" s="18">
        <f t="shared" si="12"/>
        <v>3122.2000000000003</v>
      </c>
      <c r="M74" s="24">
        <f t="shared" si="13"/>
        <v>3029</v>
      </c>
      <c r="N74" s="17"/>
      <c r="O74" s="17"/>
      <c r="P74" s="17"/>
    </row>
    <row r="75" spans="1:44" ht="85.9" customHeight="1">
      <c r="A75" s="19" t="s">
        <v>692</v>
      </c>
      <c r="B75" s="42" t="s">
        <v>391</v>
      </c>
      <c r="C75" s="95" t="s">
        <v>659</v>
      </c>
      <c r="D75" s="171"/>
      <c r="E75" s="38"/>
      <c r="F75" s="27">
        <v>4660</v>
      </c>
      <c r="G75" s="18">
        <f t="shared" si="7"/>
        <v>3961</v>
      </c>
      <c r="H75" s="18">
        <f t="shared" si="8"/>
        <v>3728</v>
      </c>
      <c r="I75" s="18">
        <f t="shared" si="9"/>
        <v>3588.2000000000003</v>
      </c>
      <c r="J75" s="18">
        <f t="shared" si="10"/>
        <v>3401.7999999999997</v>
      </c>
      <c r="K75" s="18">
        <f t="shared" si="11"/>
        <v>3262</v>
      </c>
      <c r="L75" s="18">
        <f t="shared" si="12"/>
        <v>3122.2000000000003</v>
      </c>
      <c r="M75" s="24">
        <f t="shared" si="13"/>
        <v>3029</v>
      </c>
      <c r="N75" s="17"/>
      <c r="O75" s="17"/>
      <c r="P75" s="17"/>
    </row>
    <row r="76" spans="1:44" ht="84.6" customHeight="1">
      <c r="A76" s="19" t="s">
        <v>206</v>
      </c>
      <c r="B76" s="42" t="s">
        <v>392</v>
      </c>
      <c r="C76" s="30" t="s">
        <v>207</v>
      </c>
      <c r="D76" s="30" t="s">
        <v>699</v>
      </c>
      <c r="E76" s="29"/>
      <c r="F76" s="27">
        <v>1055</v>
      </c>
      <c r="G76" s="18">
        <f t="shared" si="7"/>
        <v>896.75</v>
      </c>
      <c r="H76" s="18">
        <f t="shared" si="8"/>
        <v>844</v>
      </c>
      <c r="I76" s="18">
        <f t="shared" si="9"/>
        <v>812.35</v>
      </c>
      <c r="J76" s="18">
        <f t="shared" si="10"/>
        <v>770.15</v>
      </c>
      <c r="K76" s="18">
        <f t="shared" si="11"/>
        <v>738.5</v>
      </c>
      <c r="L76" s="18">
        <f t="shared" si="12"/>
        <v>706.85</v>
      </c>
      <c r="M76" s="24">
        <f t="shared" si="13"/>
        <v>685.75</v>
      </c>
      <c r="N76" s="17"/>
      <c r="O76" s="17"/>
      <c r="P76" s="17"/>
    </row>
  </sheetData>
  <mergeCells count="9">
    <mergeCell ref="F1:N1"/>
    <mergeCell ref="C1:E1"/>
    <mergeCell ref="D3:D27"/>
    <mergeCell ref="D73:D75"/>
    <mergeCell ref="D30:D31"/>
    <mergeCell ref="D32:D35"/>
    <mergeCell ref="D36:D62"/>
    <mergeCell ref="D69:D70"/>
    <mergeCell ref="D63:D6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P60"/>
  <sheetViews>
    <sheetView zoomScale="85" zoomScaleNormal="85" workbookViewId="0">
      <pane ySplit="2" topLeftCell="A3" activePane="bottomLeft" state="frozen"/>
      <selection pane="bottomLeft" activeCell="A2" sqref="A2"/>
    </sheetView>
  </sheetViews>
  <sheetFormatPr defaultRowHeight="15"/>
  <cols>
    <col min="1" max="1" width="22.5703125" customWidth="1"/>
    <col min="2" max="2" width="10" style="6" customWidth="1"/>
    <col min="3" max="3" width="61.7109375" customWidth="1"/>
    <col min="4" max="4" width="56.85546875" customWidth="1"/>
    <col min="5" max="5" width="32.5703125" customWidth="1"/>
    <col min="6" max="6" width="11.140625" customWidth="1"/>
    <col min="7" max="12" width="10.28515625" customWidth="1"/>
    <col min="13" max="13" width="24.42578125"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2.75">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row>
    <row r="3" spans="1:16" ht="78" customHeight="1">
      <c r="A3" s="19" t="s">
        <v>128</v>
      </c>
      <c r="B3" s="42" t="s">
        <v>393</v>
      </c>
      <c r="C3" s="30" t="s">
        <v>661</v>
      </c>
      <c r="D3" s="177" t="s">
        <v>737</v>
      </c>
      <c r="E3" s="78"/>
      <c r="F3" s="18">
        <v>12125</v>
      </c>
      <c r="G3" s="18">
        <f>F3*0.85</f>
        <v>10306.25</v>
      </c>
      <c r="H3" s="18">
        <f>F3*0.8</f>
        <v>9700</v>
      </c>
      <c r="I3" s="18">
        <f>F3*0.77</f>
        <v>9336.25</v>
      </c>
      <c r="J3" s="18">
        <f>F3*0.73</f>
        <v>8851.25</v>
      </c>
      <c r="K3" s="18">
        <f>F3*0.7</f>
        <v>8487.5</v>
      </c>
      <c r="L3" s="18">
        <f>F3*0.67</f>
        <v>8123.7500000000009</v>
      </c>
      <c r="M3" s="24">
        <f>F3*0.65</f>
        <v>7881.25</v>
      </c>
      <c r="N3" s="17"/>
      <c r="O3" s="17"/>
      <c r="P3" s="17"/>
    </row>
    <row r="4" spans="1:16" ht="78" customHeight="1">
      <c r="A4" s="19" t="s">
        <v>129</v>
      </c>
      <c r="B4" s="42" t="s">
        <v>394</v>
      </c>
      <c r="C4" s="30" t="s">
        <v>662</v>
      </c>
      <c r="D4" s="178"/>
      <c r="E4" s="78"/>
      <c r="F4" s="18">
        <v>12125</v>
      </c>
      <c r="G4" s="18">
        <f t="shared" ref="G4:G17" si="0">F4*0.85</f>
        <v>10306.25</v>
      </c>
      <c r="H4" s="18">
        <f t="shared" ref="H4:H17" si="1">F4*0.8</f>
        <v>9700</v>
      </c>
      <c r="I4" s="18">
        <f t="shared" ref="I4:I17" si="2">F4*0.77</f>
        <v>9336.25</v>
      </c>
      <c r="J4" s="18">
        <f t="shared" ref="J4:J17" si="3">F4*0.73</f>
        <v>8851.25</v>
      </c>
      <c r="K4" s="18">
        <f t="shared" ref="K4:K17" si="4">F4*0.7</f>
        <v>8487.5</v>
      </c>
      <c r="L4" s="18">
        <f t="shared" ref="L4:L17" si="5">F4*0.67</f>
        <v>8123.7500000000009</v>
      </c>
      <c r="M4" s="24">
        <f t="shared" ref="M4:M17" si="6">F4*0.65</f>
        <v>7881.25</v>
      </c>
      <c r="N4" s="17"/>
      <c r="O4" s="17"/>
      <c r="P4" s="17"/>
    </row>
    <row r="5" spans="1:16" ht="78" customHeight="1">
      <c r="A5" s="19" t="s">
        <v>130</v>
      </c>
      <c r="B5" s="42" t="s">
        <v>395</v>
      </c>
      <c r="C5" s="30" t="s">
        <v>663</v>
      </c>
      <c r="D5" s="178"/>
      <c r="E5" s="78"/>
      <c r="F5" s="18">
        <v>12125</v>
      </c>
      <c r="G5" s="18">
        <f t="shared" si="0"/>
        <v>10306.25</v>
      </c>
      <c r="H5" s="18">
        <f t="shared" si="1"/>
        <v>9700</v>
      </c>
      <c r="I5" s="18">
        <f t="shared" si="2"/>
        <v>9336.25</v>
      </c>
      <c r="J5" s="18">
        <f t="shared" si="3"/>
        <v>8851.25</v>
      </c>
      <c r="K5" s="18">
        <f t="shared" si="4"/>
        <v>8487.5</v>
      </c>
      <c r="L5" s="18">
        <f t="shared" si="5"/>
        <v>8123.7500000000009</v>
      </c>
      <c r="M5" s="24">
        <f t="shared" si="6"/>
        <v>7881.25</v>
      </c>
      <c r="N5" s="17"/>
      <c r="O5" s="17"/>
      <c r="P5" s="17"/>
    </row>
    <row r="6" spans="1:16" ht="78" customHeight="1">
      <c r="A6" s="19" t="s">
        <v>131</v>
      </c>
      <c r="B6" s="42" t="s">
        <v>396</v>
      </c>
      <c r="C6" s="30" t="s">
        <v>664</v>
      </c>
      <c r="D6" s="178"/>
      <c r="E6" s="78"/>
      <c r="F6" s="18">
        <v>12125</v>
      </c>
      <c r="G6" s="18">
        <f t="shared" si="0"/>
        <v>10306.25</v>
      </c>
      <c r="H6" s="18">
        <f t="shared" si="1"/>
        <v>9700</v>
      </c>
      <c r="I6" s="18">
        <f t="shared" si="2"/>
        <v>9336.25</v>
      </c>
      <c r="J6" s="18">
        <f t="shared" si="3"/>
        <v>8851.25</v>
      </c>
      <c r="K6" s="18">
        <f t="shared" si="4"/>
        <v>8487.5</v>
      </c>
      <c r="L6" s="18">
        <f t="shared" si="5"/>
        <v>8123.7500000000009</v>
      </c>
      <c r="M6" s="24">
        <f t="shared" si="6"/>
        <v>7881.25</v>
      </c>
      <c r="N6" s="17"/>
      <c r="O6" s="17"/>
      <c r="P6" s="17"/>
    </row>
    <row r="7" spans="1:16" ht="78" customHeight="1">
      <c r="A7" s="26" t="s">
        <v>132</v>
      </c>
      <c r="B7" s="42" t="s">
        <v>397</v>
      </c>
      <c r="C7" s="48" t="s">
        <v>665</v>
      </c>
      <c r="D7" s="178"/>
      <c r="E7" s="78"/>
      <c r="F7" s="18">
        <v>12125</v>
      </c>
      <c r="G7" s="18">
        <f t="shared" si="0"/>
        <v>10306.25</v>
      </c>
      <c r="H7" s="18">
        <f t="shared" si="1"/>
        <v>9700</v>
      </c>
      <c r="I7" s="18">
        <f t="shared" si="2"/>
        <v>9336.25</v>
      </c>
      <c r="J7" s="18">
        <f t="shared" si="3"/>
        <v>8851.25</v>
      </c>
      <c r="K7" s="18">
        <f t="shared" si="4"/>
        <v>8487.5</v>
      </c>
      <c r="L7" s="18">
        <f t="shared" si="5"/>
        <v>8123.7500000000009</v>
      </c>
      <c r="M7" s="24">
        <f t="shared" si="6"/>
        <v>7881.25</v>
      </c>
      <c r="N7" s="17"/>
      <c r="O7" s="17"/>
      <c r="P7" s="17"/>
    </row>
    <row r="8" spans="1:16" ht="78" customHeight="1">
      <c r="A8" s="26" t="s">
        <v>133</v>
      </c>
      <c r="B8" s="42" t="s">
        <v>398</v>
      </c>
      <c r="C8" s="48" t="s">
        <v>666</v>
      </c>
      <c r="D8" s="178"/>
      <c r="E8" s="78"/>
      <c r="F8" s="18">
        <v>12125</v>
      </c>
      <c r="G8" s="18">
        <f t="shared" si="0"/>
        <v>10306.25</v>
      </c>
      <c r="H8" s="18">
        <f t="shared" si="1"/>
        <v>9700</v>
      </c>
      <c r="I8" s="18">
        <f t="shared" si="2"/>
        <v>9336.25</v>
      </c>
      <c r="J8" s="18">
        <f t="shared" si="3"/>
        <v>8851.25</v>
      </c>
      <c r="K8" s="18">
        <f t="shared" si="4"/>
        <v>8487.5</v>
      </c>
      <c r="L8" s="18">
        <f t="shared" si="5"/>
        <v>8123.7500000000009</v>
      </c>
      <c r="M8" s="24">
        <f t="shared" si="6"/>
        <v>7881.25</v>
      </c>
      <c r="N8" s="17"/>
      <c r="O8" s="17"/>
      <c r="P8" s="17"/>
    </row>
    <row r="9" spans="1:16" ht="78" customHeight="1">
      <c r="A9" s="26" t="s">
        <v>134</v>
      </c>
      <c r="B9" s="42" t="s">
        <v>399</v>
      </c>
      <c r="C9" s="48" t="s">
        <v>667</v>
      </c>
      <c r="D9" s="178"/>
      <c r="E9" s="78"/>
      <c r="F9" s="18">
        <v>12125</v>
      </c>
      <c r="G9" s="18">
        <f t="shared" si="0"/>
        <v>10306.25</v>
      </c>
      <c r="H9" s="18">
        <f t="shared" si="1"/>
        <v>9700</v>
      </c>
      <c r="I9" s="18">
        <f t="shared" si="2"/>
        <v>9336.25</v>
      </c>
      <c r="J9" s="18">
        <f t="shared" si="3"/>
        <v>8851.25</v>
      </c>
      <c r="K9" s="18">
        <f t="shared" si="4"/>
        <v>8487.5</v>
      </c>
      <c r="L9" s="18">
        <f t="shared" si="5"/>
        <v>8123.7500000000009</v>
      </c>
      <c r="M9" s="24">
        <f t="shared" si="6"/>
        <v>7881.25</v>
      </c>
      <c r="N9" s="17"/>
      <c r="O9" s="17"/>
      <c r="P9" s="17"/>
    </row>
    <row r="10" spans="1:16" ht="78" customHeight="1">
      <c r="A10" s="26" t="s">
        <v>135</v>
      </c>
      <c r="B10" s="42" t="s">
        <v>400</v>
      </c>
      <c r="C10" s="48" t="s">
        <v>136</v>
      </c>
      <c r="D10" s="178"/>
      <c r="E10" s="78"/>
      <c r="F10" s="18">
        <v>17595</v>
      </c>
      <c r="G10" s="18">
        <f t="shared" si="0"/>
        <v>14955.75</v>
      </c>
      <c r="H10" s="18">
        <f t="shared" si="1"/>
        <v>14076</v>
      </c>
      <c r="I10" s="18">
        <f t="shared" si="2"/>
        <v>13548.15</v>
      </c>
      <c r="J10" s="18">
        <f t="shared" si="3"/>
        <v>12844.35</v>
      </c>
      <c r="K10" s="18">
        <f t="shared" si="4"/>
        <v>12316.5</v>
      </c>
      <c r="L10" s="18">
        <f t="shared" si="5"/>
        <v>11788.650000000001</v>
      </c>
      <c r="M10" s="24">
        <f t="shared" si="6"/>
        <v>11436.75</v>
      </c>
      <c r="N10" s="17"/>
      <c r="O10" s="17"/>
      <c r="P10" s="17"/>
    </row>
    <row r="11" spans="1:16" ht="78" customHeight="1">
      <c r="A11" s="26" t="s">
        <v>137</v>
      </c>
      <c r="B11" s="42" t="s">
        <v>401</v>
      </c>
      <c r="C11" s="48" t="s">
        <v>138</v>
      </c>
      <c r="D11" s="178"/>
      <c r="E11" s="78"/>
      <c r="F11" s="18">
        <v>17595</v>
      </c>
      <c r="G11" s="18">
        <f t="shared" si="0"/>
        <v>14955.75</v>
      </c>
      <c r="H11" s="18">
        <f t="shared" si="1"/>
        <v>14076</v>
      </c>
      <c r="I11" s="18">
        <f t="shared" si="2"/>
        <v>13548.15</v>
      </c>
      <c r="J11" s="18">
        <f t="shared" si="3"/>
        <v>12844.35</v>
      </c>
      <c r="K11" s="18">
        <f t="shared" si="4"/>
        <v>12316.5</v>
      </c>
      <c r="L11" s="18">
        <f t="shared" si="5"/>
        <v>11788.650000000001</v>
      </c>
      <c r="M11" s="24">
        <f t="shared" si="6"/>
        <v>11436.75</v>
      </c>
      <c r="N11" s="17"/>
      <c r="O11" s="17"/>
      <c r="P11" s="17"/>
    </row>
    <row r="12" spans="1:16" ht="78" customHeight="1">
      <c r="A12" s="26" t="s">
        <v>139</v>
      </c>
      <c r="B12" s="42" t="s">
        <v>402</v>
      </c>
      <c r="C12" s="48" t="s">
        <v>140</v>
      </c>
      <c r="D12" s="178"/>
      <c r="E12" s="78"/>
      <c r="F12" s="18">
        <v>17595</v>
      </c>
      <c r="G12" s="18">
        <f t="shared" si="0"/>
        <v>14955.75</v>
      </c>
      <c r="H12" s="18">
        <f t="shared" si="1"/>
        <v>14076</v>
      </c>
      <c r="I12" s="18">
        <f t="shared" si="2"/>
        <v>13548.15</v>
      </c>
      <c r="J12" s="18">
        <f t="shared" si="3"/>
        <v>12844.35</v>
      </c>
      <c r="K12" s="18">
        <f t="shared" si="4"/>
        <v>12316.5</v>
      </c>
      <c r="L12" s="18">
        <f t="shared" si="5"/>
        <v>11788.650000000001</v>
      </c>
      <c r="M12" s="24">
        <f t="shared" si="6"/>
        <v>11436.75</v>
      </c>
      <c r="N12" s="17"/>
      <c r="O12" s="17"/>
      <c r="P12" s="17"/>
    </row>
    <row r="13" spans="1:16" ht="78" customHeight="1">
      <c r="A13" s="26" t="s">
        <v>141</v>
      </c>
      <c r="B13" s="42" t="s">
        <v>403</v>
      </c>
      <c r="C13" s="48" t="s">
        <v>142</v>
      </c>
      <c r="D13" s="178"/>
      <c r="E13" s="78"/>
      <c r="F13" s="18">
        <v>17595</v>
      </c>
      <c r="G13" s="18">
        <f t="shared" si="0"/>
        <v>14955.75</v>
      </c>
      <c r="H13" s="18">
        <f t="shared" si="1"/>
        <v>14076</v>
      </c>
      <c r="I13" s="18">
        <f t="shared" si="2"/>
        <v>13548.15</v>
      </c>
      <c r="J13" s="18">
        <f t="shared" si="3"/>
        <v>12844.35</v>
      </c>
      <c r="K13" s="18">
        <f t="shared" si="4"/>
        <v>12316.5</v>
      </c>
      <c r="L13" s="18">
        <f t="shared" si="5"/>
        <v>11788.650000000001</v>
      </c>
      <c r="M13" s="24">
        <f t="shared" si="6"/>
        <v>11436.75</v>
      </c>
      <c r="N13" s="17"/>
      <c r="O13" s="17"/>
      <c r="P13" s="17"/>
    </row>
    <row r="14" spans="1:16" ht="78" customHeight="1">
      <c r="A14" s="26" t="s">
        <v>143</v>
      </c>
      <c r="B14" s="42" t="s">
        <v>404</v>
      </c>
      <c r="C14" s="48" t="s">
        <v>144</v>
      </c>
      <c r="D14" s="178"/>
      <c r="E14" s="78"/>
      <c r="F14" s="18">
        <v>17595</v>
      </c>
      <c r="G14" s="18">
        <f t="shared" si="0"/>
        <v>14955.75</v>
      </c>
      <c r="H14" s="18">
        <f t="shared" si="1"/>
        <v>14076</v>
      </c>
      <c r="I14" s="18">
        <f t="shared" si="2"/>
        <v>13548.15</v>
      </c>
      <c r="J14" s="18">
        <f t="shared" si="3"/>
        <v>12844.35</v>
      </c>
      <c r="K14" s="18">
        <f t="shared" si="4"/>
        <v>12316.5</v>
      </c>
      <c r="L14" s="18">
        <f t="shared" si="5"/>
        <v>11788.650000000001</v>
      </c>
      <c r="M14" s="24">
        <f t="shared" si="6"/>
        <v>11436.75</v>
      </c>
      <c r="N14" s="17"/>
      <c r="O14" s="17"/>
      <c r="P14" s="17"/>
    </row>
    <row r="15" spans="1:16" ht="78" customHeight="1">
      <c r="A15" s="19" t="s">
        <v>145</v>
      </c>
      <c r="B15" s="42" t="s">
        <v>405</v>
      </c>
      <c r="C15" s="30" t="s">
        <v>146</v>
      </c>
      <c r="D15" s="178"/>
      <c r="E15" s="78"/>
      <c r="F15" s="18">
        <v>17595</v>
      </c>
      <c r="G15" s="18">
        <f t="shared" si="0"/>
        <v>14955.75</v>
      </c>
      <c r="H15" s="18">
        <f t="shared" si="1"/>
        <v>14076</v>
      </c>
      <c r="I15" s="18">
        <f t="shared" si="2"/>
        <v>13548.15</v>
      </c>
      <c r="J15" s="18">
        <f t="shared" si="3"/>
        <v>12844.35</v>
      </c>
      <c r="K15" s="18">
        <f t="shared" si="4"/>
        <v>12316.5</v>
      </c>
      <c r="L15" s="18">
        <f t="shared" si="5"/>
        <v>11788.650000000001</v>
      </c>
      <c r="M15" s="24">
        <f t="shared" si="6"/>
        <v>11436.75</v>
      </c>
      <c r="N15" s="17"/>
      <c r="O15" s="17"/>
      <c r="P15" s="17"/>
    </row>
    <row r="16" spans="1:16" ht="78" customHeight="1">
      <c r="A16" s="19" t="s">
        <v>147</v>
      </c>
      <c r="B16" s="42" t="s">
        <v>406</v>
      </c>
      <c r="C16" s="30" t="s">
        <v>148</v>
      </c>
      <c r="D16" s="179"/>
      <c r="E16" s="78"/>
      <c r="F16" s="18">
        <v>17595</v>
      </c>
      <c r="G16" s="18">
        <f t="shared" si="0"/>
        <v>14955.75</v>
      </c>
      <c r="H16" s="18">
        <f t="shared" si="1"/>
        <v>14076</v>
      </c>
      <c r="I16" s="18">
        <f t="shared" si="2"/>
        <v>13548.15</v>
      </c>
      <c r="J16" s="18">
        <f t="shared" si="3"/>
        <v>12844.35</v>
      </c>
      <c r="K16" s="18">
        <f t="shared" si="4"/>
        <v>12316.5</v>
      </c>
      <c r="L16" s="18">
        <f t="shared" si="5"/>
        <v>11788.650000000001</v>
      </c>
      <c r="M16" s="24">
        <f t="shared" si="6"/>
        <v>11436.75</v>
      </c>
      <c r="N16" s="17"/>
      <c r="O16" s="17"/>
      <c r="P16" s="17"/>
    </row>
    <row r="17" spans="1:16" ht="125.25" customHeight="1">
      <c r="A17" s="19" t="s">
        <v>725</v>
      </c>
      <c r="B17" s="42" t="s">
        <v>726</v>
      </c>
      <c r="C17" s="108" t="s">
        <v>770</v>
      </c>
      <c r="D17" s="180" t="s">
        <v>729</v>
      </c>
      <c r="E17" s="80"/>
      <c r="F17" s="18">
        <v>15810</v>
      </c>
      <c r="G17" s="18">
        <f t="shared" si="0"/>
        <v>13438.5</v>
      </c>
      <c r="H17" s="18">
        <f t="shared" si="1"/>
        <v>12648</v>
      </c>
      <c r="I17" s="18">
        <f t="shared" si="2"/>
        <v>12173.7</v>
      </c>
      <c r="J17" s="18">
        <f t="shared" si="3"/>
        <v>11541.3</v>
      </c>
      <c r="K17" s="18">
        <f t="shared" si="4"/>
        <v>11067</v>
      </c>
      <c r="L17" s="18">
        <f t="shared" si="5"/>
        <v>10592.7</v>
      </c>
      <c r="M17" s="24">
        <f t="shared" si="6"/>
        <v>10276.5</v>
      </c>
      <c r="N17" s="17"/>
      <c r="O17" s="17"/>
      <c r="P17" s="17"/>
    </row>
    <row r="18" spans="1:16" ht="125.25" customHeight="1">
      <c r="A18" s="19" t="s">
        <v>728</v>
      </c>
      <c r="B18" s="42" t="s">
        <v>727</v>
      </c>
      <c r="C18" s="108" t="s">
        <v>769</v>
      </c>
      <c r="D18" s="165"/>
      <c r="E18" s="80"/>
      <c r="F18" s="18">
        <v>15810</v>
      </c>
      <c r="G18" s="18">
        <f t="shared" ref="G18" si="7">F18*0.85</f>
        <v>13438.5</v>
      </c>
      <c r="H18" s="18">
        <f t="shared" ref="H18" si="8">F18*0.8</f>
        <v>12648</v>
      </c>
      <c r="I18" s="18">
        <f t="shared" ref="I18" si="9">F18*0.77</f>
        <v>12173.7</v>
      </c>
      <c r="J18" s="18">
        <f t="shared" ref="J18" si="10">F18*0.73</f>
        <v>11541.3</v>
      </c>
      <c r="K18" s="18">
        <f t="shared" ref="K18" si="11">F18*0.7</f>
        <v>11067</v>
      </c>
      <c r="L18" s="18">
        <f t="shared" ref="L18" si="12">F18*0.67</f>
        <v>10592.7</v>
      </c>
      <c r="M18" s="24">
        <f t="shared" ref="M18" si="13">F18*0.65</f>
        <v>10276.5</v>
      </c>
      <c r="N18" s="17"/>
      <c r="O18" s="17"/>
      <c r="P18" s="17"/>
    </row>
    <row r="19" spans="1:16">
      <c r="B19"/>
    </row>
    <row r="20" spans="1:16">
      <c r="B20"/>
    </row>
    <row r="21" spans="1:16">
      <c r="B21"/>
    </row>
    <row r="22" spans="1:16">
      <c r="B22"/>
    </row>
    <row r="23" spans="1:16">
      <c r="B23"/>
    </row>
    <row r="24" spans="1:16">
      <c r="B24"/>
    </row>
    <row r="25" spans="1:16">
      <c r="B25"/>
    </row>
    <row r="26" spans="1:16">
      <c r="B26"/>
    </row>
    <row r="27" spans="1:16">
      <c r="B27"/>
    </row>
    <row r="28" spans="1:16">
      <c r="B28"/>
    </row>
    <row r="29" spans="1:16">
      <c r="B29"/>
    </row>
    <row r="30" spans="1:16">
      <c r="B30"/>
    </row>
    <row r="31" spans="1:16">
      <c r="B31"/>
    </row>
    <row r="32" spans="1:16">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4">
    <mergeCell ref="F1:N1"/>
    <mergeCell ref="C1:E1"/>
    <mergeCell ref="D3:D16"/>
    <mergeCell ref="D17:D18"/>
  </mergeCells>
  <phoneticPr fontId="3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P59"/>
  <sheetViews>
    <sheetView zoomScale="85" zoomScaleNormal="85" workbookViewId="0">
      <pane ySplit="2" topLeftCell="A3" activePane="bottomLeft" state="frozen"/>
      <selection pane="bottomLeft" activeCell="A2" sqref="A2"/>
    </sheetView>
  </sheetViews>
  <sheetFormatPr defaultRowHeight="15"/>
  <cols>
    <col min="1" max="1" width="27.28515625" customWidth="1"/>
    <col min="2" max="2" width="10" style="6" customWidth="1"/>
    <col min="3" max="3" width="62.5703125" customWidth="1"/>
    <col min="4" max="4" width="51.7109375" customWidth="1"/>
    <col min="5" max="5" width="32.5703125" customWidth="1"/>
    <col min="6" max="6" width="12" customWidth="1"/>
    <col min="7" max="12" width="10.42578125" customWidth="1"/>
    <col min="13" max="13" width="20" bestFit="1"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2.75">
      <c r="A2" s="8" t="s">
        <v>1</v>
      </c>
      <c r="B2" s="8" t="s">
        <v>299</v>
      </c>
      <c r="C2" s="8" t="s">
        <v>2</v>
      </c>
      <c r="D2" s="8" t="s">
        <v>251</v>
      </c>
      <c r="E2" s="8" t="s">
        <v>298</v>
      </c>
      <c r="F2" s="9" t="s">
        <v>3</v>
      </c>
      <c r="G2" s="10">
        <v>0.15</v>
      </c>
      <c r="H2" s="10">
        <v>0.2</v>
      </c>
      <c r="I2" s="10">
        <v>0.23</v>
      </c>
      <c r="J2" s="10">
        <v>0.27</v>
      </c>
      <c r="K2" s="10">
        <v>0.3</v>
      </c>
      <c r="L2" s="10">
        <v>0.33</v>
      </c>
      <c r="M2" s="25" t="s">
        <v>771</v>
      </c>
      <c r="N2" s="9" t="s">
        <v>4</v>
      </c>
      <c r="O2" s="9" t="s">
        <v>5</v>
      </c>
      <c r="P2" s="15" t="s">
        <v>6</v>
      </c>
    </row>
    <row r="3" spans="1:16" ht="78.599999999999994" customHeight="1">
      <c r="A3" s="26" t="s">
        <v>716</v>
      </c>
      <c r="B3" s="42" t="s">
        <v>717</v>
      </c>
      <c r="C3" s="108" t="s">
        <v>752</v>
      </c>
      <c r="D3" s="166" t="s">
        <v>740</v>
      </c>
      <c r="E3" s="80"/>
      <c r="F3" s="18">
        <v>3492</v>
      </c>
      <c r="G3" s="18">
        <f>F3*0.85</f>
        <v>2968.2</v>
      </c>
      <c r="H3" s="18">
        <f>F3*0.8</f>
        <v>2793.6000000000004</v>
      </c>
      <c r="I3" s="18">
        <f>F3*0.77</f>
        <v>2688.84</v>
      </c>
      <c r="J3" s="18">
        <f>F3*0.73</f>
        <v>2549.16</v>
      </c>
      <c r="K3" s="18">
        <f>F3*0.7</f>
        <v>2444.3999999999996</v>
      </c>
      <c r="L3" s="18">
        <f>F3*0.67</f>
        <v>2339.6400000000003</v>
      </c>
      <c r="M3" s="24">
        <f>F3*0.65</f>
        <v>2269.8000000000002</v>
      </c>
      <c r="N3" s="17"/>
      <c r="O3" s="17"/>
      <c r="P3" s="17"/>
    </row>
    <row r="4" spans="1:16" ht="78.599999999999994" customHeight="1">
      <c r="A4" s="26" t="s">
        <v>715</v>
      </c>
      <c r="B4" s="42" t="s">
        <v>718</v>
      </c>
      <c r="C4" s="108" t="s">
        <v>751</v>
      </c>
      <c r="D4" s="167"/>
      <c r="E4" s="80"/>
      <c r="F4" s="18">
        <v>3492</v>
      </c>
      <c r="G4" s="18">
        <f t="shared" ref="G4:G9" si="0">F4*0.85</f>
        <v>2968.2</v>
      </c>
      <c r="H4" s="18">
        <f t="shared" ref="H4:H9" si="1">F4*0.8</f>
        <v>2793.6000000000004</v>
      </c>
      <c r="I4" s="18">
        <f t="shared" ref="I4:I9" si="2">F4*0.77</f>
        <v>2688.84</v>
      </c>
      <c r="J4" s="18">
        <f t="shared" ref="J4:J9" si="3">F4*0.73</f>
        <v>2549.16</v>
      </c>
      <c r="K4" s="18">
        <f t="shared" ref="K4:K9" si="4">F4*0.7</f>
        <v>2444.3999999999996</v>
      </c>
      <c r="L4" s="18">
        <f t="shared" ref="L4:L9" si="5">F4*0.67</f>
        <v>2339.6400000000003</v>
      </c>
      <c r="M4" s="24">
        <f t="shared" ref="M4:M9" si="6">F4*0.65</f>
        <v>2269.8000000000002</v>
      </c>
      <c r="N4" s="17"/>
      <c r="O4" s="17"/>
      <c r="P4" s="17"/>
    </row>
    <row r="5" spans="1:16" ht="78.599999999999994" customHeight="1">
      <c r="A5" s="26" t="s">
        <v>719</v>
      </c>
      <c r="B5" s="42" t="s">
        <v>720</v>
      </c>
      <c r="C5" s="108" t="s">
        <v>753</v>
      </c>
      <c r="D5" s="167"/>
      <c r="E5" s="80"/>
      <c r="F5" s="18">
        <v>3492</v>
      </c>
      <c r="G5" s="18">
        <f t="shared" si="0"/>
        <v>2968.2</v>
      </c>
      <c r="H5" s="18">
        <f t="shared" si="1"/>
        <v>2793.6000000000004</v>
      </c>
      <c r="I5" s="18">
        <f t="shared" si="2"/>
        <v>2688.84</v>
      </c>
      <c r="J5" s="18">
        <f t="shared" si="3"/>
        <v>2549.16</v>
      </c>
      <c r="K5" s="18">
        <f t="shared" si="4"/>
        <v>2444.3999999999996</v>
      </c>
      <c r="L5" s="18">
        <f t="shared" si="5"/>
        <v>2339.6400000000003</v>
      </c>
      <c r="M5" s="24">
        <f t="shared" si="6"/>
        <v>2269.8000000000002</v>
      </c>
      <c r="N5" s="17"/>
      <c r="O5" s="17"/>
      <c r="P5" s="17"/>
    </row>
    <row r="6" spans="1:16" ht="78.599999999999994" customHeight="1">
      <c r="A6" s="26" t="s">
        <v>721</v>
      </c>
      <c r="B6" s="42" t="s">
        <v>722</v>
      </c>
      <c r="C6" s="108" t="s">
        <v>754</v>
      </c>
      <c r="D6" s="167"/>
      <c r="E6" s="80"/>
      <c r="F6" s="18">
        <v>3492</v>
      </c>
      <c r="G6" s="18">
        <f t="shared" si="0"/>
        <v>2968.2</v>
      </c>
      <c r="H6" s="18">
        <f t="shared" si="1"/>
        <v>2793.6000000000004</v>
      </c>
      <c r="I6" s="18">
        <f t="shared" si="2"/>
        <v>2688.84</v>
      </c>
      <c r="J6" s="18">
        <f t="shared" si="3"/>
        <v>2549.16</v>
      </c>
      <c r="K6" s="18">
        <f t="shared" si="4"/>
        <v>2444.3999999999996</v>
      </c>
      <c r="L6" s="18">
        <f t="shared" si="5"/>
        <v>2339.6400000000003</v>
      </c>
      <c r="M6" s="24">
        <f t="shared" si="6"/>
        <v>2269.8000000000002</v>
      </c>
      <c r="N6" s="17"/>
      <c r="O6" s="17"/>
      <c r="P6" s="17"/>
    </row>
    <row r="7" spans="1:16" ht="78.599999999999994" customHeight="1">
      <c r="A7" s="19" t="s">
        <v>723</v>
      </c>
      <c r="B7" s="42" t="s">
        <v>724</v>
      </c>
      <c r="C7" s="108" t="s">
        <v>755</v>
      </c>
      <c r="D7" s="168"/>
      <c r="E7" s="80"/>
      <c r="F7" s="18">
        <v>3975</v>
      </c>
      <c r="G7" s="18">
        <f t="shared" si="0"/>
        <v>3378.75</v>
      </c>
      <c r="H7" s="18">
        <f t="shared" si="1"/>
        <v>3180</v>
      </c>
      <c r="I7" s="18">
        <f t="shared" si="2"/>
        <v>3060.75</v>
      </c>
      <c r="J7" s="18">
        <f t="shared" si="3"/>
        <v>2901.75</v>
      </c>
      <c r="K7" s="18">
        <f t="shared" si="4"/>
        <v>2782.5</v>
      </c>
      <c r="L7" s="18">
        <f t="shared" si="5"/>
        <v>2663.25</v>
      </c>
      <c r="M7" s="24">
        <f t="shared" si="6"/>
        <v>2583.75</v>
      </c>
      <c r="N7" s="17"/>
      <c r="O7" s="17"/>
      <c r="P7" s="17"/>
    </row>
    <row r="8" spans="1:16" ht="85.9" customHeight="1">
      <c r="A8" s="26" t="s">
        <v>216</v>
      </c>
      <c r="B8" s="42" t="s">
        <v>387</v>
      </c>
      <c r="C8" s="48" t="s">
        <v>217</v>
      </c>
      <c r="D8" s="29"/>
      <c r="E8" s="80"/>
      <c r="F8" s="79">
        <v>2940</v>
      </c>
      <c r="G8" s="18">
        <f t="shared" si="0"/>
        <v>2499</v>
      </c>
      <c r="H8" s="18">
        <f t="shared" si="1"/>
        <v>2352</v>
      </c>
      <c r="I8" s="18">
        <f t="shared" si="2"/>
        <v>2263.8000000000002</v>
      </c>
      <c r="J8" s="18">
        <f t="shared" si="3"/>
        <v>2146.1999999999998</v>
      </c>
      <c r="K8" s="18">
        <f t="shared" si="4"/>
        <v>2058</v>
      </c>
      <c r="L8" s="18">
        <f t="shared" si="5"/>
        <v>1969.8000000000002</v>
      </c>
      <c r="M8" s="24">
        <f t="shared" si="6"/>
        <v>1911</v>
      </c>
      <c r="N8" s="17"/>
      <c r="O8" s="17"/>
      <c r="P8" s="17"/>
    </row>
    <row r="9" spans="1:16" ht="85.9" customHeight="1">
      <c r="A9" s="26" t="s">
        <v>218</v>
      </c>
      <c r="B9" s="42" t="s">
        <v>388</v>
      </c>
      <c r="C9" s="48" t="s">
        <v>219</v>
      </c>
      <c r="D9" s="29"/>
      <c r="E9" s="29"/>
      <c r="F9" s="79">
        <v>2940</v>
      </c>
      <c r="G9" s="18">
        <f t="shared" si="0"/>
        <v>2499</v>
      </c>
      <c r="H9" s="18">
        <f t="shared" si="1"/>
        <v>2352</v>
      </c>
      <c r="I9" s="18">
        <f t="shared" si="2"/>
        <v>2263.8000000000002</v>
      </c>
      <c r="J9" s="18">
        <f t="shared" si="3"/>
        <v>2146.1999999999998</v>
      </c>
      <c r="K9" s="18">
        <f t="shared" si="4"/>
        <v>2058</v>
      </c>
      <c r="L9" s="18">
        <f t="shared" si="5"/>
        <v>1969.8000000000002</v>
      </c>
      <c r="M9" s="24">
        <f t="shared" si="6"/>
        <v>1911</v>
      </c>
      <c r="N9" s="17"/>
      <c r="O9" s="17"/>
      <c r="P9" s="17"/>
    </row>
    <row r="10" spans="1:16">
      <c r="B10"/>
    </row>
    <row r="11" spans="1:16">
      <c r="B11"/>
    </row>
    <row r="12" spans="1:16">
      <c r="B12"/>
    </row>
    <row r="13" spans="1:16">
      <c r="B13"/>
    </row>
    <row r="14" spans="1:16">
      <c r="B14"/>
    </row>
    <row r="15" spans="1:16">
      <c r="B15"/>
    </row>
    <row r="16" spans="1:16">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sheetData>
  <mergeCells count="3">
    <mergeCell ref="F1:N1"/>
    <mergeCell ref="C1:E1"/>
    <mergeCell ref="D3:D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P59"/>
  <sheetViews>
    <sheetView zoomScale="85" zoomScaleNormal="85" workbookViewId="0">
      <pane ySplit="2" topLeftCell="A3" activePane="bottomLeft" state="frozen"/>
      <selection pane="bottomLeft" activeCell="A2" sqref="A2"/>
    </sheetView>
  </sheetViews>
  <sheetFormatPr defaultRowHeight="15"/>
  <cols>
    <col min="1" max="1" width="25.42578125" customWidth="1"/>
    <col min="2" max="2" width="10" style="6" customWidth="1"/>
    <col min="3" max="3" width="59.7109375" customWidth="1"/>
    <col min="4" max="4" width="65.85546875" customWidth="1"/>
    <col min="5" max="5" width="32.5703125" customWidth="1"/>
    <col min="6" max="6" width="11.42578125" customWidth="1"/>
    <col min="7" max="12" width="10.28515625" customWidth="1"/>
    <col min="13" max="13" width="19.7109375"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9.5">
      <c r="A2" s="8" t="s">
        <v>1</v>
      </c>
      <c r="B2" s="8" t="s">
        <v>299</v>
      </c>
      <c r="C2" s="8" t="s">
        <v>2</v>
      </c>
      <c r="D2" s="8" t="s">
        <v>251</v>
      </c>
      <c r="E2" s="8"/>
      <c r="F2" s="9" t="s">
        <v>3</v>
      </c>
      <c r="G2" s="10">
        <v>0.15</v>
      </c>
      <c r="H2" s="10">
        <v>0.2</v>
      </c>
      <c r="I2" s="10">
        <v>0.23</v>
      </c>
      <c r="J2" s="10">
        <v>0.27</v>
      </c>
      <c r="K2" s="10">
        <v>0.3</v>
      </c>
      <c r="L2" s="10">
        <v>0.33</v>
      </c>
      <c r="M2" s="25" t="s">
        <v>771</v>
      </c>
      <c r="N2" s="9" t="s">
        <v>4</v>
      </c>
      <c r="O2" s="9" t="s">
        <v>5</v>
      </c>
      <c r="P2" s="15" t="s">
        <v>6</v>
      </c>
    </row>
    <row r="3" spans="1:16" ht="79.150000000000006" customHeight="1">
      <c r="A3" s="19" t="s">
        <v>157</v>
      </c>
      <c r="B3" s="42" t="s">
        <v>411</v>
      </c>
      <c r="C3" s="20" t="s">
        <v>158</v>
      </c>
      <c r="D3" s="183" t="s">
        <v>560</v>
      </c>
      <c r="E3" s="35"/>
      <c r="F3" s="79">
        <v>33560</v>
      </c>
      <c r="G3" s="18">
        <f>F3*0.85</f>
        <v>28526</v>
      </c>
      <c r="H3" s="18">
        <f>F3*0.8</f>
        <v>26848</v>
      </c>
      <c r="I3" s="18">
        <f>F3*0.77</f>
        <v>25841.200000000001</v>
      </c>
      <c r="J3" s="18">
        <f>F3*0.73</f>
        <v>24498.799999999999</v>
      </c>
      <c r="K3" s="18">
        <f>F3*0.7</f>
        <v>23492</v>
      </c>
      <c r="L3" s="18">
        <f>F3*0.67</f>
        <v>22485.200000000001</v>
      </c>
      <c r="M3" s="24">
        <f>F3*0.65</f>
        <v>21814</v>
      </c>
      <c r="N3" s="21"/>
      <c r="O3" s="21"/>
      <c r="P3" s="21"/>
    </row>
    <row r="4" spans="1:16" ht="79.150000000000006" customHeight="1">
      <c r="A4" s="19" t="s">
        <v>159</v>
      </c>
      <c r="B4" s="42" t="s">
        <v>412</v>
      </c>
      <c r="C4" s="20" t="s">
        <v>160</v>
      </c>
      <c r="D4" s="184"/>
      <c r="E4" s="35"/>
      <c r="F4" s="79">
        <v>33560</v>
      </c>
      <c r="G4" s="18">
        <f t="shared" ref="G4:G29" si="0">F4*0.85</f>
        <v>28526</v>
      </c>
      <c r="H4" s="18">
        <f t="shared" ref="H4:H29" si="1">F4*0.8</f>
        <v>26848</v>
      </c>
      <c r="I4" s="18">
        <f t="shared" ref="I4:I29" si="2">F4*0.77</f>
        <v>25841.200000000001</v>
      </c>
      <c r="J4" s="18">
        <f t="shared" ref="J4:J29" si="3">F4*0.73</f>
        <v>24498.799999999999</v>
      </c>
      <c r="K4" s="18">
        <f t="shared" ref="K4:K29" si="4">F4*0.7</f>
        <v>23492</v>
      </c>
      <c r="L4" s="18">
        <f t="shared" ref="L4:L29" si="5">F4*0.67</f>
        <v>22485.200000000001</v>
      </c>
      <c r="M4" s="24">
        <f t="shared" ref="M4:M29" si="6">F4*0.65</f>
        <v>21814</v>
      </c>
      <c r="N4" s="17"/>
      <c r="O4" s="17"/>
      <c r="P4" s="17"/>
    </row>
    <row r="5" spans="1:16" ht="79.150000000000006" customHeight="1">
      <c r="A5" s="19" t="s">
        <v>161</v>
      </c>
      <c r="B5" s="42" t="s">
        <v>413</v>
      </c>
      <c r="C5" s="20" t="s">
        <v>162</v>
      </c>
      <c r="D5" s="184"/>
      <c r="E5" s="35"/>
      <c r="F5" s="79">
        <v>33560</v>
      </c>
      <c r="G5" s="18">
        <f t="shared" si="0"/>
        <v>28526</v>
      </c>
      <c r="H5" s="18">
        <f t="shared" si="1"/>
        <v>26848</v>
      </c>
      <c r="I5" s="18">
        <f t="shared" si="2"/>
        <v>25841.200000000001</v>
      </c>
      <c r="J5" s="18">
        <f t="shared" si="3"/>
        <v>24498.799999999999</v>
      </c>
      <c r="K5" s="18">
        <f t="shared" si="4"/>
        <v>23492</v>
      </c>
      <c r="L5" s="18">
        <f t="shared" si="5"/>
        <v>22485.200000000001</v>
      </c>
      <c r="M5" s="24">
        <f t="shared" si="6"/>
        <v>21814</v>
      </c>
      <c r="N5" s="17"/>
      <c r="O5" s="17"/>
      <c r="P5" s="17"/>
    </row>
    <row r="6" spans="1:16" ht="79.150000000000006" customHeight="1">
      <c r="A6" s="19" t="s">
        <v>163</v>
      </c>
      <c r="B6" s="42" t="s">
        <v>414</v>
      </c>
      <c r="C6" s="20" t="s">
        <v>164</v>
      </c>
      <c r="D6" s="184"/>
      <c r="E6" s="35"/>
      <c r="F6" s="79">
        <v>33560</v>
      </c>
      <c r="G6" s="18">
        <f t="shared" si="0"/>
        <v>28526</v>
      </c>
      <c r="H6" s="18">
        <f t="shared" si="1"/>
        <v>26848</v>
      </c>
      <c r="I6" s="18">
        <f t="shared" si="2"/>
        <v>25841.200000000001</v>
      </c>
      <c r="J6" s="18">
        <f t="shared" si="3"/>
        <v>24498.799999999999</v>
      </c>
      <c r="K6" s="18">
        <f t="shared" si="4"/>
        <v>23492</v>
      </c>
      <c r="L6" s="18">
        <f t="shared" si="5"/>
        <v>22485.200000000001</v>
      </c>
      <c r="M6" s="24">
        <f t="shared" si="6"/>
        <v>21814</v>
      </c>
      <c r="N6" s="17"/>
      <c r="O6" s="17"/>
      <c r="P6" s="17"/>
    </row>
    <row r="7" spans="1:16" s="1" customFormat="1" ht="79.150000000000006" customHeight="1">
      <c r="A7" s="26" t="s">
        <v>266</v>
      </c>
      <c r="B7" s="42" t="s">
        <v>415</v>
      </c>
      <c r="C7" s="23" t="s">
        <v>267</v>
      </c>
      <c r="D7" s="184"/>
      <c r="E7" s="80"/>
      <c r="F7" s="79">
        <v>33560</v>
      </c>
      <c r="G7" s="18">
        <f t="shared" si="0"/>
        <v>28526</v>
      </c>
      <c r="H7" s="18">
        <f t="shared" si="1"/>
        <v>26848</v>
      </c>
      <c r="I7" s="18">
        <f t="shared" si="2"/>
        <v>25841.200000000001</v>
      </c>
      <c r="J7" s="18">
        <f t="shared" si="3"/>
        <v>24498.799999999999</v>
      </c>
      <c r="K7" s="18">
        <f t="shared" si="4"/>
        <v>23492</v>
      </c>
      <c r="L7" s="18">
        <f t="shared" si="5"/>
        <v>22485.200000000001</v>
      </c>
      <c r="M7" s="24">
        <f t="shared" si="6"/>
        <v>21814</v>
      </c>
      <c r="N7" s="17"/>
      <c r="O7" s="17"/>
      <c r="P7" s="17"/>
    </row>
    <row r="8" spans="1:16" ht="79.150000000000006" customHeight="1">
      <c r="A8" s="19" t="s">
        <v>165</v>
      </c>
      <c r="B8" s="42" t="s">
        <v>416</v>
      </c>
      <c r="C8" s="20" t="s">
        <v>166</v>
      </c>
      <c r="D8" s="184"/>
      <c r="E8" s="35"/>
      <c r="F8" s="79">
        <v>44295</v>
      </c>
      <c r="G8" s="18">
        <f t="shared" si="0"/>
        <v>37650.75</v>
      </c>
      <c r="H8" s="18">
        <f t="shared" si="1"/>
        <v>35436</v>
      </c>
      <c r="I8" s="18">
        <f t="shared" si="2"/>
        <v>34107.15</v>
      </c>
      <c r="J8" s="18">
        <f t="shared" si="3"/>
        <v>32335.35</v>
      </c>
      <c r="K8" s="18">
        <f t="shared" si="4"/>
        <v>31006.499999999996</v>
      </c>
      <c r="L8" s="18">
        <f t="shared" si="5"/>
        <v>29677.65</v>
      </c>
      <c r="M8" s="24">
        <f t="shared" si="6"/>
        <v>28791.75</v>
      </c>
      <c r="N8" s="17"/>
      <c r="O8" s="17"/>
      <c r="P8" s="17"/>
    </row>
    <row r="9" spans="1:16" ht="79.150000000000006" customHeight="1">
      <c r="A9" s="19" t="s">
        <v>167</v>
      </c>
      <c r="B9" s="42" t="s">
        <v>588</v>
      </c>
      <c r="C9" s="20" t="s">
        <v>168</v>
      </c>
      <c r="D9" s="184"/>
      <c r="E9" s="35"/>
      <c r="F9" s="79">
        <v>44295</v>
      </c>
      <c r="G9" s="18">
        <f t="shared" si="0"/>
        <v>37650.75</v>
      </c>
      <c r="H9" s="18">
        <f t="shared" si="1"/>
        <v>35436</v>
      </c>
      <c r="I9" s="18">
        <f t="shared" si="2"/>
        <v>34107.15</v>
      </c>
      <c r="J9" s="18">
        <f t="shared" si="3"/>
        <v>32335.35</v>
      </c>
      <c r="K9" s="18">
        <f t="shared" si="4"/>
        <v>31006.499999999996</v>
      </c>
      <c r="L9" s="18">
        <f t="shared" si="5"/>
        <v>29677.65</v>
      </c>
      <c r="M9" s="24">
        <f t="shared" si="6"/>
        <v>28791.75</v>
      </c>
      <c r="N9" s="17"/>
      <c r="O9" s="17"/>
      <c r="P9" s="17"/>
    </row>
    <row r="10" spans="1:16" ht="79.150000000000006" customHeight="1">
      <c r="A10" s="19" t="s">
        <v>169</v>
      </c>
      <c r="B10" s="42" t="s">
        <v>569</v>
      </c>
      <c r="C10" s="20" t="s">
        <v>170</v>
      </c>
      <c r="D10" s="184"/>
      <c r="E10" s="35"/>
      <c r="F10" s="79">
        <v>44295</v>
      </c>
      <c r="G10" s="18">
        <f t="shared" si="0"/>
        <v>37650.75</v>
      </c>
      <c r="H10" s="18">
        <f t="shared" si="1"/>
        <v>35436</v>
      </c>
      <c r="I10" s="18">
        <f t="shared" si="2"/>
        <v>34107.15</v>
      </c>
      <c r="J10" s="18">
        <f t="shared" si="3"/>
        <v>32335.35</v>
      </c>
      <c r="K10" s="18">
        <f t="shared" si="4"/>
        <v>31006.499999999996</v>
      </c>
      <c r="L10" s="18">
        <f t="shared" si="5"/>
        <v>29677.65</v>
      </c>
      <c r="M10" s="24">
        <f t="shared" si="6"/>
        <v>28791.75</v>
      </c>
      <c r="N10" s="17"/>
      <c r="O10" s="17"/>
      <c r="P10" s="17"/>
    </row>
    <row r="11" spans="1:16" ht="79.150000000000006" customHeight="1">
      <c r="A11" s="19" t="s">
        <v>171</v>
      </c>
      <c r="B11" s="42" t="s">
        <v>570</v>
      </c>
      <c r="C11" s="20" t="s">
        <v>172</v>
      </c>
      <c r="D11" s="185"/>
      <c r="E11" s="35"/>
      <c r="F11" s="79">
        <v>44295</v>
      </c>
      <c r="G11" s="18">
        <f t="shared" si="0"/>
        <v>37650.75</v>
      </c>
      <c r="H11" s="18">
        <f t="shared" si="1"/>
        <v>35436</v>
      </c>
      <c r="I11" s="18">
        <f t="shared" si="2"/>
        <v>34107.15</v>
      </c>
      <c r="J11" s="18">
        <f t="shared" si="3"/>
        <v>32335.35</v>
      </c>
      <c r="K11" s="18">
        <f t="shared" si="4"/>
        <v>31006.499999999996</v>
      </c>
      <c r="L11" s="18">
        <f t="shared" si="5"/>
        <v>29677.65</v>
      </c>
      <c r="M11" s="24">
        <f t="shared" si="6"/>
        <v>28791.75</v>
      </c>
      <c r="N11" s="17"/>
      <c r="O11" s="17"/>
      <c r="P11" s="17"/>
    </row>
    <row r="12" spans="1:16" s="1" customFormat="1" ht="79.150000000000006" customHeight="1">
      <c r="A12" s="26" t="s">
        <v>259</v>
      </c>
      <c r="B12" s="42" t="s">
        <v>571</v>
      </c>
      <c r="C12" s="32" t="s">
        <v>278</v>
      </c>
      <c r="D12" s="181" t="s">
        <v>561</v>
      </c>
      <c r="E12" s="80"/>
      <c r="F12" s="79">
        <v>34095</v>
      </c>
      <c r="G12" s="18">
        <f t="shared" si="0"/>
        <v>28980.75</v>
      </c>
      <c r="H12" s="18">
        <f t="shared" si="1"/>
        <v>27276</v>
      </c>
      <c r="I12" s="18">
        <f t="shared" si="2"/>
        <v>26253.15</v>
      </c>
      <c r="J12" s="18">
        <f t="shared" si="3"/>
        <v>24889.35</v>
      </c>
      <c r="K12" s="18">
        <f t="shared" si="4"/>
        <v>23866.5</v>
      </c>
      <c r="L12" s="18">
        <f t="shared" si="5"/>
        <v>22843.65</v>
      </c>
      <c r="M12" s="24">
        <f t="shared" si="6"/>
        <v>22161.75</v>
      </c>
      <c r="N12" s="17"/>
      <c r="O12" s="17"/>
      <c r="P12" s="17"/>
    </row>
    <row r="13" spans="1:16" s="1" customFormat="1" ht="79.150000000000006" customHeight="1">
      <c r="A13" s="26" t="s">
        <v>260</v>
      </c>
      <c r="B13" s="42" t="s">
        <v>576</v>
      </c>
      <c r="C13" s="32" t="s">
        <v>279</v>
      </c>
      <c r="D13" s="182"/>
      <c r="E13" s="80"/>
      <c r="F13" s="79">
        <v>34095</v>
      </c>
      <c r="G13" s="18">
        <f t="shared" si="0"/>
        <v>28980.75</v>
      </c>
      <c r="H13" s="18">
        <f t="shared" si="1"/>
        <v>27276</v>
      </c>
      <c r="I13" s="18">
        <f t="shared" si="2"/>
        <v>26253.15</v>
      </c>
      <c r="J13" s="18">
        <f t="shared" si="3"/>
        <v>24889.35</v>
      </c>
      <c r="K13" s="18">
        <f t="shared" si="4"/>
        <v>23866.5</v>
      </c>
      <c r="L13" s="18">
        <f t="shared" si="5"/>
        <v>22843.65</v>
      </c>
      <c r="M13" s="24">
        <f t="shared" si="6"/>
        <v>22161.75</v>
      </c>
      <c r="N13" s="17"/>
      <c r="O13" s="17"/>
      <c r="P13" s="17"/>
    </row>
    <row r="14" spans="1:16" s="1" customFormat="1" ht="79.150000000000006" customHeight="1">
      <c r="A14" s="26" t="s">
        <v>261</v>
      </c>
      <c r="B14" s="42" t="s">
        <v>575</v>
      </c>
      <c r="C14" s="32" t="s">
        <v>280</v>
      </c>
      <c r="D14" s="182"/>
      <c r="E14" s="80"/>
      <c r="F14" s="79">
        <v>34095</v>
      </c>
      <c r="G14" s="18">
        <f t="shared" si="0"/>
        <v>28980.75</v>
      </c>
      <c r="H14" s="18">
        <f t="shared" si="1"/>
        <v>27276</v>
      </c>
      <c r="I14" s="18">
        <f t="shared" si="2"/>
        <v>26253.15</v>
      </c>
      <c r="J14" s="18">
        <f t="shared" si="3"/>
        <v>24889.35</v>
      </c>
      <c r="K14" s="18">
        <f t="shared" si="4"/>
        <v>23866.5</v>
      </c>
      <c r="L14" s="18">
        <f t="shared" si="5"/>
        <v>22843.65</v>
      </c>
      <c r="M14" s="24">
        <f t="shared" si="6"/>
        <v>22161.75</v>
      </c>
      <c r="N14" s="17"/>
      <c r="O14" s="17"/>
      <c r="P14" s="17"/>
    </row>
    <row r="15" spans="1:16" s="1" customFormat="1" ht="79.150000000000006" customHeight="1">
      <c r="A15" s="26" t="s">
        <v>262</v>
      </c>
      <c r="B15" s="42" t="s">
        <v>574</v>
      </c>
      <c r="C15" s="32" t="s">
        <v>281</v>
      </c>
      <c r="D15" s="182"/>
      <c r="E15" s="80"/>
      <c r="F15" s="79">
        <v>34095</v>
      </c>
      <c r="G15" s="18">
        <f t="shared" si="0"/>
        <v>28980.75</v>
      </c>
      <c r="H15" s="18">
        <f t="shared" si="1"/>
        <v>27276</v>
      </c>
      <c r="I15" s="18">
        <f t="shared" si="2"/>
        <v>26253.15</v>
      </c>
      <c r="J15" s="18">
        <f t="shared" si="3"/>
        <v>24889.35</v>
      </c>
      <c r="K15" s="18">
        <f t="shared" si="4"/>
        <v>23866.5</v>
      </c>
      <c r="L15" s="18">
        <f t="shared" si="5"/>
        <v>22843.65</v>
      </c>
      <c r="M15" s="24">
        <f t="shared" si="6"/>
        <v>22161.75</v>
      </c>
      <c r="N15" s="17"/>
      <c r="O15" s="17"/>
      <c r="P15" s="17"/>
    </row>
    <row r="16" spans="1:16" s="1" customFormat="1" ht="79.150000000000006" customHeight="1">
      <c r="A16" s="26" t="s">
        <v>263</v>
      </c>
      <c r="B16" s="42" t="s">
        <v>573</v>
      </c>
      <c r="C16" s="32" t="s">
        <v>282</v>
      </c>
      <c r="D16" s="182"/>
      <c r="E16" s="80"/>
      <c r="F16" s="79">
        <v>34095</v>
      </c>
      <c r="G16" s="18">
        <f t="shared" si="0"/>
        <v>28980.75</v>
      </c>
      <c r="H16" s="18">
        <f t="shared" si="1"/>
        <v>27276</v>
      </c>
      <c r="I16" s="18">
        <f t="shared" si="2"/>
        <v>26253.15</v>
      </c>
      <c r="J16" s="18">
        <f t="shared" si="3"/>
        <v>24889.35</v>
      </c>
      <c r="K16" s="18">
        <f t="shared" si="4"/>
        <v>23866.5</v>
      </c>
      <c r="L16" s="18">
        <f t="shared" si="5"/>
        <v>22843.65</v>
      </c>
      <c r="M16" s="24">
        <f t="shared" si="6"/>
        <v>22161.75</v>
      </c>
      <c r="N16" s="17"/>
      <c r="O16" s="17"/>
      <c r="P16" s="17"/>
    </row>
    <row r="17" spans="1:16" s="1" customFormat="1" ht="79.150000000000006" customHeight="1">
      <c r="A17" s="26" t="s">
        <v>264</v>
      </c>
      <c r="B17" s="42" t="s">
        <v>572</v>
      </c>
      <c r="C17" s="32" t="s">
        <v>283</v>
      </c>
      <c r="D17" s="182"/>
      <c r="E17" s="80"/>
      <c r="F17" s="79">
        <v>34095</v>
      </c>
      <c r="G17" s="18">
        <f t="shared" si="0"/>
        <v>28980.75</v>
      </c>
      <c r="H17" s="18">
        <f t="shared" si="1"/>
        <v>27276</v>
      </c>
      <c r="I17" s="18">
        <f t="shared" si="2"/>
        <v>26253.15</v>
      </c>
      <c r="J17" s="18">
        <f t="shared" si="3"/>
        <v>24889.35</v>
      </c>
      <c r="K17" s="18">
        <f t="shared" si="4"/>
        <v>23866.5</v>
      </c>
      <c r="L17" s="18">
        <f t="shared" si="5"/>
        <v>22843.65</v>
      </c>
      <c r="M17" s="24">
        <f t="shared" si="6"/>
        <v>22161.75</v>
      </c>
      <c r="N17" s="17"/>
      <c r="O17" s="17"/>
      <c r="P17" s="17"/>
    </row>
    <row r="18" spans="1:16" s="1" customFormat="1" ht="79.150000000000006" customHeight="1">
      <c r="A18" s="26" t="s">
        <v>265</v>
      </c>
      <c r="B18" s="42" t="s">
        <v>577</v>
      </c>
      <c r="C18" s="32" t="s">
        <v>284</v>
      </c>
      <c r="D18" s="182"/>
      <c r="E18" s="80"/>
      <c r="F18" s="79">
        <v>34095</v>
      </c>
      <c r="G18" s="18">
        <f t="shared" si="0"/>
        <v>28980.75</v>
      </c>
      <c r="H18" s="18">
        <f t="shared" si="1"/>
        <v>27276</v>
      </c>
      <c r="I18" s="18">
        <f t="shared" si="2"/>
        <v>26253.15</v>
      </c>
      <c r="J18" s="18">
        <f t="shared" si="3"/>
        <v>24889.35</v>
      </c>
      <c r="K18" s="18">
        <f t="shared" si="4"/>
        <v>23866.5</v>
      </c>
      <c r="L18" s="18">
        <f t="shared" si="5"/>
        <v>22843.65</v>
      </c>
      <c r="M18" s="24">
        <f t="shared" si="6"/>
        <v>22161.75</v>
      </c>
      <c r="N18" s="17"/>
      <c r="O18" s="17"/>
      <c r="P18" s="17"/>
    </row>
    <row r="19" spans="1:16" ht="79.150000000000006" customHeight="1">
      <c r="A19" s="26" t="s">
        <v>236</v>
      </c>
      <c r="B19" s="42" t="s">
        <v>579</v>
      </c>
      <c r="C19" s="23" t="s">
        <v>246</v>
      </c>
      <c r="D19" s="39"/>
      <c r="E19" s="36"/>
      <c r="F19" s="79">
        <v>427</v>
      </c>
      <c r="G19" s="18">
        <f t="shared" si="0"/>
        <v>362.95</v>
      </c>
      <c r="H19" s="18">
        <f t="shared" si="1"/>
        <v>341.6</v>
      </c>
      <c r="I19" s="18">
        <f t="shared" si="2"/>
        <v>328.79</v>
      </c>
      <c r="J19" s="18">
        <f t="shared" si="3"/>
        <v>311.70999999999998</v>
      </c>
      <c r="K19" s="18">
        <f t="shared" si="4"/>
        <v>298.89999999999998</v>
      </c>
      <c r="L19" s="18">
        <f t="shared" si="5"/>
        <v>286.09000000000003</v>
      </c>
      <c r="M19" s="24">
        <f t="shared" si="6"/>
        <v>277.55</v>
      </c>
      <c r="N19" s="17"/>
      <c r="O19" s="17"/>
      <c r="P19" s="17"/>
    </row>
    <row r="20" spans="1:16" ht="79.150000000000006" customHeight="1">
      <c r="A20" s="26" t="s">
        <v>237</v>
      </c>
      <c r="B20" s="42" t="s">
        <v>578</v>
      </c>
      <c r="C20" s="23" t="s">
        <v>247</v>
      </c>
      <c r="D20" s="39"/>
      <c r="E20" s="36"/>
      <c r="F20" s="79">
        <v>427</v>
      </c>
      <c r="G20" s="18">
        <f t="shared" si="0"/>
        <v>362.95</v>
      </c>
      <c r="H20" s="18">
        <f t="shared" si="1"/>
        <v>341.6</v>
      </c>
      <c r="I20" s="18">
        <f t="shared" si="2"/>
        <v>328.79</v>
      </c>
      <c r="J20" s="18">
        <f t="shared" si="3"/>
        <v>311.70999999999998</v>
      </c>
      <c r="K20" s="18">
        <f t="shared" si="4"/>
        <v>298.89999999999998</v>
      </c>
      <c r="L20" s="18">
        <f t="shared" si="5"/>
        <v>286.09000000000003</v>
      </c>
      <c r="M20" s="24">
        <f t="shared" si="6"/>
        <v>277.55</v>
      </c>
      <c r="N20" s="17"/>
      <c r="O20" s="17"/>
      <c r="P20" s="17"/>
    </row>
    <row r="21" spans="1:16" ht="79.150000000000006" customHeight="1">
      <c r="A21" s="26" t="s">
        <v>239</v>
      </c>
      <c r="B21" s="42" t="s">
        <v>580</v>
      </c>
      <c r="C21" s="23" t="s">
        <v>248</v>
      </c>
      <c r="D21" s="39"/>
      <c r="E21" s="36"/>
      <c r="F21" s="79">
        <v>650</v>
      </c>
      <c r="G21" s="18">
        <f t="shared" si="0"/>
        <v>552.5</v>
      </c>
      <c r="H21" s="18">
        <f t="shared" si="1"/>
        <v>520</v>
      </c>
      <c r="I21" s="18">
        <f t="shared" si="2"/>
        <v>500.5</v>
      </c>
      <c r="J21" s="18">
        <f t="shared" si="3"/>
        <v>474.5</v>
      </c>
      <c r="K21" s="18">
        <f t="shared" si="4"/>
        <v>454.99999999999994</v>
      </c>
      <c r="L21" s="18">
        <f t="shared" si="5"/>
        <v>435.5</v>
      </c>
      <c r="M21" s="24">
        <f t="shared" si="6"/>
        <v>422.5</v>
      </c>
      <c r="N21" s="17"/>
      <c r="O21" s="17"/>
      <c r="P21" s="17"/>
    </row>
    <row r="22" spans="1:16" ht="79.150000000000006" customHeight="1">
      <c r="A22" s="26" t="s">
        <v>240</v>
      </c>
      <c r="B22" s="42" t="s">
        <v>700</v>
      </c>
      <c r="C22" s="23" t="s">
        <v>249</v>
      </c>
      <c r="D22" s="39"/>
      <c r="E22" s="36"/>
      <c r="F22" s="79">
        <v>650</v>
      </c>
      <c r="G22" s="18">
        <f t="shared" si="0"/>
        <v>552.5</v>
      </c>
      <c r="H22" s="18">
        <f t="shared" si="1"/>
        <v>520</v>
      </c>
      <c r="I22" s="18">
        <f t="shared" si="2"/>
        <v>500.5</v>
      </c>
      <c r="J22" s="18">
        <f t="shared" si="3"/>
        <v>474.5</v>
      </c>
      <c r="K22" s="18">
        <f t="shared" si="4"/>
        <v>454.99999999999994</v>
      </c>
      <c r="L22" s="18">
        <f t="shared" si="5"/>
        <v>435.5</v>
      </c>
      <c r="M22" s="24">
        <f t="shared" si="6"/>
        <v>422.5</v>
      </c>
      <c r="N22" s="17"/>
      <c r="O22" s="17"/>
      <c r="P22" s="17"/>
    </row>
    <row r="23" spans="1:16" ht="79.150000000000006" customHeight="1">
      <c r="A23" s="26" t="s">
        <v>238</v>
      </c>
      <c r="B23" s="42" t="s">
        <v>581</v>
      </c>
      <c r="C23" s="23" t="s">
        <v>250</v>
      </c>
      <c r="D23" s="39"/>
      <c r="E23" s="36"/>
      <c r="F23" s="79">
        <v>723</v>
      </c>
      <c r="G23" s="18">
        <f t="shared" si="0"/>
        <v>614.54999999999995</v>
      </c>
      <c r="H23" s="18">
        <f t="shared" si="1"/>
        <v>578.4</v>
      </c>
      <c r="I23" s="18">
        <f t="shared" si="2"/>
        <v>556.71</v>
      </c>
      <c r="J23" s="18">
        <f t="shared" si="3"/>
        <v>527.79</v>
      </c>
      <c r="K23" s="18">
        <f t="shared" si="4"/>
        <v>506.09999999999997</v>
      </c>
      <c r="L23" s="18">
        <f t="shared" si="5"/>
        <v>484.41</v>
      </c>
      <c r="M23" s="24">
        <f t="shared" si="6"/>
        <v>469.95</v>
      </c>
      <c r="N23" s="17"/>
      <c r="O23" s="17"/>
      <c r="P23" s="17"/>
    </row>
    <row r="24" spans="1:16" s="1" customFormat="1" ht="79.150000000000006" customHeight="1">
      <c r="A24" s="33" t="s">
        <v>276</v>
      </c>
      <c r="B24" s="42" t="s">
        <v>582</v>
      </c>
      <c r="C24" s="34" t="s">
        <v>277</v>
      </c>
      <c r="E24" s="36"/>
      <c r="F24" s="79">
        <v>370</v>
      </c>
      <c r="G24" s="18">
        <f t="shared" si="0"/>
        <v>314.5</v>
      </c>
      <c r="H24" s="18">
        <f t="shared" si="1"/>
        <v>296</v>
      </c>
      <c r="I24" s="18">
        <f t="shared" si="2"/>
        <v>284.90000000000003</v>
      </c>
      <c r="J24" s="18">
        <f t="shared" si="3"/>
        <v>270.09999999999997</v>
      </c>
      <c r="K24" s="18">
        <f t="shared" si="4"/>
        <v>259</v>
      </c>
      <c r="L24" s="18">
        <f t="shared" si="5"/>
        <v>247.9</v>
      </c>
      <c r="M24" s="24">
        <f t="shared" si="6"/>
        <v>240.5</v>
      </c>
      <c r="N24" s="27"/>
      <c r="O24" s="27"/>
      <c r="P24" s="27"/>
    </row>
    <row r="25" spans="1:16" ht="79.150000000000006" customHeight="1">
      <c r="A25" s="19" t="s">
        <v>173</v>
      </c>
      <c r="B25" s="42" t="s">
        <v>584</v>
      </c>
      <c r="C25" s="22" t="s">
        <v>268</v>
      </c>
      <c r="D25" s="40"/>
      <c r="E25" s="45"/>
      <c r="F25" s="79">
        <v>63</v>
      </c>
      <c r="G25" s="18">
        <f t="shared" si="0"/>
        <v>53.55</v>
      </c>
      <c r="H25" s="18">
        <f t="shared" si="1"/>
        <v>50.400000000000006</v>
      </c>
      <c r="I25" s="18">
        <f t="shared" si="2"/>
        <v>48.51</v>
      </c>
      <c r="J25" s="18">
        <f t="shared" si="3"/>
        <v>45.99</v>
      </c>
      <c r="K25" s="18">
        <f t="shared" si="4"/>
        <v>44.099999999999994</v>
      </c>
      <c r="L25" s="18">
        <f t="shared" si="5"/>
        <v>42.21</v>
      </c>
      <c r="M25" s="24">
        <f t="shared" si="6"/>
        <v>40.950000000000003</v>
      </c>
      <c r="N25" s="17"/>
      <c r="O25" s="17"/>
      <c r="P25" s="17"/>
    </row>
    <row r="26" spans="1:16" ht="79.150000000000006" customHeight="1">
      <c r="A26" s="19" t="s">
        <v>174</v>
      </c>
      <c r="B26" s="42" t="s">
        <v>583</v>
      </c>
      <c r="C26" s="22" t="s">
        <v>175</v>
      </c>
      <c r="D26" s="40"/>
      <c r="E26" s="36"/>
      <c r="F26" s="79">
        <v>11</v>
      </c>
      <c r="G26" s="18">
        <f t="shared" si="0"/>
        <v>9.35</v>
      </c>
      <c r="H26" s="18">
        <f t="shared" si="1"/>
        <v>8.8000000000000007</v>
      </c>
      <c r="I26" s="18">
        <f t="shared" si="2"/>
        <v>8.4700000000000006</v>
      </c>
      <c r="J26" s="18">
        <f t="shared" si="3"/>
        <v>8.0299999999999994</v>
      </c>
      <c r="K26" s="18">
        <f t="shared" si="4"/>
        <v>7.6999999999999993</v>
      </c>
      <c r="L26" s="18">
        <f t="shared" si="5"/>
        <v>7.37</v>
      </c>
      <c r="M26" s="24">
        <f t="shared" si="6"/>
        <v>7.15</v>
      </c>
      <c r="N26" s="17"/>
      <c r="O26" s="17"/>
      <c r="P26" s="17"/>
    </row>
    <row r="27" spans="1:16" ht="79.150000000000006" customHeight="1">
      <c r="A27" s="19" t="s">
        <v>176</v>
      </c>
      <c r="B27" s="42" t="s">
        <v>585</v>
      </c>
      <c r="C27" s="22" t="s">
        <v>177</v>
      </c>
      <c r="D27" s="40"/>
      <c r="E27" s="48"/>
      <c r="F27" s="79">
        <v>343</v>
      </c>
      <c r="G27" s="18">
        <f t="shared" si="0"/>
        <v>291.55</v>
      </c>
      <c r="H27" s="18">
        <f t="shared" si="1"/>
        <v>274.40000000000003</v>
      </c>
      <c r="I27" s="18">
        <f t="shared" si="2"/>
        <v>264.11</v>
      </c>
      <c r="J27" s="18">
        <f t="shared" si="3"/>
        <v>250.39</v>
      </c>
      <c r="K27" s="18">
        <f t="shared" si="4"/>
        <v>240.1</v>
      </c>
      <c r="L27" s="18">
        <f t="shared" si="5"/>
        <v>229.81</v>
      </c>
      <c r="M27" s="24">
        <f t="shared" si="6"/>
        <v>222.95000000000002</v>
      </c>
      <c r="N27" s="17"/>
      <c r="O27" s="17"/>
      <c r="P27" s="17"/>
    </row>
    <row r="28" spans="1:16" ht="79.150000000000006" customHeight="1">
      <c r="A28" s="19" t="s">
        <v>178</v>
      </c>
      <c r="B28" s="42" t="s">
        <v>586</v>
      </c>
      <c r="C28" s="22" t="s">
        <v>179</v>
      </c>
      <c r="D28" s="40"/>
      <c r="E28" s="48"/>
      <c r="F28" s="79">
        <v>343</v>
      </c>
      <c r="G28" s="18">
        <f t="shared" si="0"/>
        <v>291.55</v>
      </c>
      <c r="H28" s="18">
        <f t="shared" si="1"/>
        <v>274.40000000000003</v>
      </c>
      <c r="I28" s="18">
        <f t="shared" si="2"/>
        <v>264.11</v>
      </c>
      <c r="J28" s="18">
        <f t="shared" si="3"/>
        <v>250.39</v>
      </c>
      <c r="K28" s="18">
        <f t="shared" si="4"/>
        <v>240.1</v>
      </c>
      <c r="L28" s="18">
        <f t="shared" si="5"/>
        <v>229.81</v>
      </c>
      <c r="M28" s="24">
        <f t="shared" si="6"/>
        <v>222.95000000000002</v>
      </c>
      <c r="N28" s="17"/>
      <c r="O28" s="17"/>
      <c r="P28" s="17"/>
    </row>
    <row r="29" spans="1:16" ht="79.150000000000006" customHeight="1">
      <c r="A29" s="19" t="s">
        <v>257</v>
      </c>
      <c r="B29" s="42" t="s">
        <v>587</v>
      </c>
      <c r="C29" s="20" t="s">
        <v>258</v>
      </c>
      <c r="D29" s="41"/>
      <c r="E29" s="30"/>
      <c r="F29" s="79">
        <v>297</v>
      </c>
      <c r="G29" s="18">
        <f t="shared" si="0"/>
        <v>252.45</v>
      </c>
      <c r="H29" s="18">
        <f t="shared" si="1"/>
        <v>237.60000000000002</v>
      </c>
      <c r="I29" s="18">
        <f t="shared" si="2"/>
        <v>228.69</v>
      </c>
      <c r="J29" s="18">
        <f t="shared" si="3"/>
        <v>216.81</v>
      </c>
      <c r="K29" s="18">
        <f t="shared" si="4"/>
        <v>207.89999999999998</v>
      </c>
      <c r="L29" s="18">
        <f t="shared" si="5"/>
        <v>198.99</v>
      </c>
      <c r="M29" s="24">
        <f t="shared" si="6"/>
        <v>193.05</v>
      </c>
      <c r="N29" s="17"/>
      <c r="O29" s="17"/>
      <c r="P29" s="17"/>
    </row>
    <row r="30" spans="1:16">
      <c r="B30"/>
    </row>
    <row r="31" spans="1:16">
      <c r="B31"/>
    </row>
    <row r="32" spans="1:16">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sheetData>
  <mergeCells count="4">
    <mergeCell ref="D12:D18"/>
    <mergeCell ref="F1:N1"/>
    <mergeCell ref="C1:E1"/>
    <mergeCell ref="D3:D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P60"/>
  <sheetViews>
    <sheetView zoomScale="85" zoomScaleNormal="85" workbookViewId="0">
      <pane ySplit="2" topLeftCell="A3" activePane="bottomLeft" state="frozen"/>
      <selection pane="bottomLeft" activeCell="A2" sqref="A2"/>
    </sheetView>
  </sheetViews>
  <sheetFormatPr defaultRowHeight="15"/>
  <cols>
    <col min="1" max="1" width="20.140625" customWidth="1"/>
    <col min="2" max="2" width="10" style="6" customWidth="1"/>
    <col min="3" max="3" width="57.28515625" customWidth="1"/>
    <col min="4" max="4" width="57.7109375" customWidth="1"/>
    <col min="5" max="5" width="32.5703125" customWidth="1"/>
    <col min="6" max="6" width="11.7109375" customWidth="1"/>
    <col min="7" max="12" width="10.28515625" customWidth="1"/>
    <col min="13" max="13" width="20" bestFit="1" customWidth="1"/>
  </cols>
  <sheetData>
    <row r="1" spans="1:16" s="1" customFormat="1" ht="73.150000000000006" customHeight="1">
      <c r="A1" s="5"/>
      <c r="B1" s="5"/>
      <c r="C1" s="141"/>
      <c r="D1" s="141"/>
      <c r="E1" s="141"/>
      <c r="F1" s="160"/>
      <c r="G1" s="160"/>
      <c r="H1" s="160"/>
      <c r="I1" s="160"/>
      <c r="J1" s="160"/>
      <c r="K1" s="160"/>
      <c r="L1" s="160"/>
      <c r="M1" s="160"/>
      <c r="N1" s="160"/>
      <c r="O1" s="3"/>
      <c r="P1" s="3"/>
    </row>
    <row r="2" spans="1:16" s="1" customFormat="1" ht="42.75">
      <c r="A2" s="8" t="s">
        <v>1</v>
      </c>
      <c r="B2" s="8" t="s">
        <v>299</v>
      </c>
      <c r="C2" s="8" t="s">
        <v>2</v>
      </c>
      <c r="D2" s="8" t="s">
        <v>251</v>
      </c>
      <c r="E2" s="8"/>
      <c r="F2" s="9" t="s">
        <v>3</v>
      </c>
      <c r="G2" s="10">
        <v>0.15</v>
      </c>
      <c r="H2" s="10">
        <v>0.2</v>
      </c>
      <c r="I2" s="10">
        <v>0.23</v>
      </c>
      <c r="J2" s="10">
        <v>0.27</v>
      </c>
      <c r="K2" s="10">
        <v>0.3</v>
      </c>
      <c r="L2" s="10">
        <v>0.33</v>
      </c>
      <c r="M2" s="25" t="s">
        <v>771</v>
      </c>
      <c r="N2" s="9" t="s">
        <v>4</v>
      </c>
      <c r="O2" s="9" t="s">
        <v>5</v>
      </c>
      <c r="P2" s="15" t="s">
        <v>6</v>
      </c>
    </row>
    <row r="3" spans="1:16" ht="79.150000000000006" customHeight="1">
      <c r="A3" s="19" t="s">
        <v>149</v>
      </c>
      <c r="B3" s="42" t="s">
        <v>407</v>
      </c>
      <c r="C3" s="20" t="s">
        <v>150</v>
      </c>
      <c r="D3" s="180" t="s">
        <v>557</v>
      </c>
      <c r="E3" s="29"/>
      <c r="F3" s="18">
        <v>6995</v>
      </c>
      <c r="G3" s="18">
        <f>F3*0.85</f>
        <v>5945.75</v>
      </c>
      <c r="H3" s="18">
        <f>F3*0.8</f>
        <v>5596</v>
      </c>
      <c r="I3" s="18">
        <f>F3*0.77</f>
        <v>5386.1500000000005</v>
      </c>
      <c r="J3" s="18">
        <f>F3*0.73</f>
        <v>5106.3499999999995</v>
      </c>
      <c r="K3" s="18">
        <f>F3*0.7</f>
        <v>4896.5</v>
      </c>
      <c r="L3" s="18">
        <f>F3*0.67</f>
        <v>4686.6500000000005</v>
      </c>
      <c r="M3" s="24">
        <f>F3*0.65</f>
        <v>4546.75</v>
      </c>
      <c r="N3" s="17"/>
      <c r="O3" s="17"/>
      <c r="P3" s="17"/>
    </row>
    <row r="4" spans="1:16" ht="79.150000000000006" customHeight="1">
      <c r="A4" s="19" t="s">
        <v>151</v>
      </c>
      <c r="B4" s="42" t="s">
        <v>408</v>
      </c>
      <c r="C4" s="20" t="s">
        <v>152</v>
      </c>
      <c r="D4" s="164"/>
      <c r="E4" s="29"/>
      <c r="F4" s="18">
        <v>6995</v>
      </c>
      <c r="G4" s="18">
        <f t="shared" ref="G4:G8" si="0">F4*0.85</f>
        <v>5945.75</v>
      </c>
      <c r="H4" s="18">
        <f t="shared" ref="H4:H8" si="1">F4*0.8</f>
        <v>5596</v>
      </c>
      <c r="I4" s="18">
        <f t="shared" ref="I4:I8" si="2">F4*0.77</f>
        <v>5386.1500000000005</v>
      </c>
      <c r="J4" s="18">
        <f t="shared" ref="J4:J8" si="3">F4*0.73</f>
        <v>5106.3499999999995</v>
      </c>
      <c r="K4" s="18">
        <f t="shared" ref="K4:K8" si="4">F4*0.7</f>
        <v>4896.5</v>
      </c>
      <c r="L4" s="18">
        <f t="shared" ref="L4:L8" si="5">F4*0.67</f>
        <v>4686.6500000000005</v>
      </c>
      <c r="M4" s="24">
        <f t="shared" ref="M4:M8" si="6">F4*0.65</f>
        <v>4546.75</v>
      </c>
      <c r="N4" s="17"/>
      <c r="O4" s="17"/>
      <c r="P4" s="17"/>
    </row>
    <row r="5" spans="1:16" ht="79.150000000000006" customHeight="1">
      <c r="A5" s="19" t="s">
        <v>153</v>
      </c>
      <c r="B5" s="42" t="s">
        <v>409</v>
      </c>
      <c r="C5" s="20" t="s">
        <v>154</v>
      </c>
      <c r="D5" s="164"/>
      <c r="E5" s="29"/>
      <c r="F5" s="18">
        <v>9355</v>
      </c>
      <c r="G5" s="18">
        <f t="shared" si="0"/>
        <v>7951.75</v>
      </c>
      <c r="H5" s="18">
        <f t="shared" si="1"/>
        <v>7484</v>
      </c>
      <c r="I5" s="18">
        <f t="shared" si="2"/>
        <v>7203.35</v>
      </c>
      <c r="J5" s="18">
        <f t="shared" si="3"/>
        <v>6829.15</v>
      </c>
      <c r="K5" s="18">
        <f t="shared" si="4"/>
        <v>6548.5</v>
      </c>
      <c r="L5" s="18">
        <f t="shared" si="5"/>
        <v>6267.85</v>
      </c>
      <c r="M5" s="24">
        <f t="shared" si="6"/>
        <v>6080.75</v>
      </c>
      <c r="N5" s="17"/>
      <c r="O5" s="17"/>
      <c r="P5" s="17"/>
    </row>
    <row r="6" spans="1:16" ht="79.150000000000006" customHeight="1">
      <c r="A6" s="19" t="s">
        <v>155</v>
      </c>
      <c r="B6" s="42" t="s">
        <v>410</v>
      </c>
      <c r="C6" s="20" t="s">
        <v>156</v>
      </c>
      <c r="D6" s="165"/>
      <c r="E6" s="29"/>
      <c r="F6" s="18">
        <v>9355</v>
      </c>
      <c r="G6" s="18">
        <f t="shared" si="0"/>
        <v>7951.75</v>
      </c>
      <c r="H6" s="18">
        <f t="shared" si="1"/>
        <v>7484</v>
      </c>
      <c r="I6" s="18">
        <f t="shared" si="2"/>
        <v>7203.35</v>
      </c>
      <c r="J6" s="18">
        <f t="shared" si="3"/>
        <v>6829.15</v>
      </c>
      <c r="K6" s="18">
        <f t="shared" si="4"/>
        <v>6548.5</v>
      </c>
      <c r="L6" s="18">
        <f t="shared" si="5"/>
        <v>6267.85</v>
      </c>
      <c r="M6" s="24">
        <f t="shared" si="6"/>
        <v>6080.75</v>
      </c>
      <c r="N6" s="17"/>
      <c r="O6" s="17"/>
      <c r="P6" s="17"/>
    </row>
    <row r="7" spans="1:16" ht="78" customHeight="1">
      <c r="A7" s="19" t="s">
        <v>208</v>
      </c>
      <c r="B7" s="42" t="s">
        <v>320</v>
      </c>
      <c r="C7" s="20" t="s">
        <v>209</v>
      </c>
      <c r="D7" s="29"/>
      <c r="E7" s="29"/>
      <c r="F7" s="18">
        <v>577</v>
      </c>
      <c r="G7" s="18">
        <f t="shared" si="0"/>
        <v>490.45</v>
      </c>
      <c r="H7" s="18">
        <f t="shared" si="1"/>
        <v>461.6</v>
      </c>
      <c r="I7" s="18">
        <f t="shared" si="2"/>
        <v>444.29</v>
      </c>
      <c r="J7" s="18">
        <f t="shared" si="3"/>
        <v>421.21</v>
      </c>
      <c r="K7" s="18">
        <f t="shared" si="4"/>
        <v>403.9</v>
      </c>
      <c r="L7" s="18">
        <f t="shared" si="5"/>
        <v>386.59000000000003</v>
      </c>
      <c r="M7" s="24">
        <f t="shared" si="6"/>
        <v>375.05</v>
      </c>
      <c r="N7" s="17"/>
      <c r="O7" s="17"/>
      <c r="P7" s="17"/>
    </row>
    <row r="8" spans="1:16" ht="78" customHeight="1">
      <c r="A8" s="26" t="s">
        <v>210</v>
      </c>
      <c r="B8" s="42" t="s">
        <v>321</v>
      </c>
      <c r="C8" s="23" t="s">
        <v>211</v>
      </c>
      <c r="D8" s="29"/>
      <c r="E8" s="29"/>
      <c r="F8" s="18">
        <v>577</v>
      </c>
      <c r="G8" s="18">
        <f t="shared" si="0"/>
        <v>490.45</v>
      </c>
      <c r="H8" s="18">
        <f t="shared" si="1"/>
        <v>461.6</v>
      </c>
      <c r="I8" s="18">
        <f t="shared" si="2"/>
        <v>444.29</v>
      </c>
      <c r="J8" s="18">
        <f t="shared" si="3"/>
        <v>421.21</v>
      </c>
      <c r="K8" s="18">
        <f t="shared" si="4"/>
        <v>403.9</v>
      </c>
      <c r="L8" s="18">
        <f t="shared" si="5"/>
        <v>386.59000000000003</v>
      </c>
      <c r="M8" s="24">
        <f t="shared" si="6"/>
        <v>375.05</v>
      </c>
      <c r="N8" s="17"/>
      <c r="O8" s="17"/>
      <c r="P8" s="17"/>
    </row>
    <row r="9" spans="1:16">
      <c r="B9"/>
    </row>
    <row r="10" spans="1:16">
      <c r="B10"/>
    </row>
    <row r="11" spans="1:16">
      <c r="B11"/>
    </row>
    <row r="12" spans="1:16">
      <c r="B12"/>
    </row>
    <row r="13" spans="1:16">
      <c r="B13"/>
    </row>
    <row r="14" spans="1:16">
      <c r="B14"/>
    </row>
    <row r="15" spans="1:16">
      <c r="B15"/>
    </row>
    <row r="16" spans="1:16">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N1"/>
    <mergeCell ref="C1:E1"/>
    <mergeCell ref="D3:D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Содержание</vt:lpstr>
      <vt:lpstr>FRESH</vt:lpstr>
      <vt:lpstr>Бахрома</vt:lpstr>
      <vt:lpstr>Занавесы</vt:lpstr>
      <vt:lpstr>Гирлянда Нить</vt:lpstr>
      <vt:lpstr>Спайдеры</vt:lpstr>
      <vt:lpstr>Шарики</vt:lpstr>
      <vt:lpstr>Дюралайт</vt:lpstr>
      <vt:lpstr>Сетки</vt:lpstr>
      <vt:lpstr>Гибкий неон</vt:lpstr>
      <vt:lpstr>Белт-лайт</vt:lpstr>
      <vt:lpstr>Соединители, блоки питания</vt:lpstr>
      <vt:lpstr>Несветовые материалы</vt:lpstr>
      <vt:lpstr>Фигуры</vt:lpstr>
      <vt:lpstr>Сосульки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teamprof5</dc:creator>
  <cp:lastModifiedBy>br.est br.est</cp:lastModifiedBy>
  <cp:revision/>
  <cp:lastPrinted>2021-05-25T13:53:07Z</cp:lastPrinted>
  <dcterms:created xsi:type="dcterms:W3CDTF">2020-05-15T09:52:49Z</dcterms:created>
  <dcterms:modified xsi:type="dcterms:W3CDTF">2022-06-17T08:46:42Z</dcterms:modified>
</cp:coreProperties>
</file>